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drigoj\Downloads\"/>
    </mc:Choice>
  </mc:AlternateContent>
  <xr:revisionPtr revIDLastSave="0" documentId="13_ncr:1_{5D5E5FAA-B972-4D9A-90A8-5E051E1227B6}" xr6:coauthVersionLast="47" xr6:coauthVersionMax="47" xr10:uidLastSave="{00000000-0000-0000-0000-000000000000}"/>
  <bookViews>
    <workbookView xWindow="-105" yWindow="-21600" windowWidth="19410" windowHeight="20985" xr2:uid="{90709A1B-5DF9-4144-A8A1-4B43832B5A09}"/>
  </bookViews>
  <sheets>
    <sheet name="Buyout Worksheet" sheetId="2" r:id="rId1"/>
    <sheet name="Sheet1" sheetId="4" state="hidden" r:id="rId2"/>
    <sheet name="FY24 Payrolls" sheetId="3" r:id="rId3"/>
  </sheets>
  <definedNames>
    <definedName name="_xlnm.Print_Area" localSheetId="0">'Buyout Worksheet'!$A$1:$F$59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2" l="1"/>
  <c r="B16" i="2"/>
  <c r="E35" i="2" s="1"/>
  <c r="B17" i="2"/>
  <c r="D25" i="2" l="1"/>
  <c r="C26" i="2"/>
  <c r="C27" i="2"/>
  <c r="D27" i="2"/>
  <c r="D26" i="2"/>
  <c r="B18" i="2"/>
  <c r="B28" i="2" l="1"/>
  <c r="D24" i="2"/>
  <c r="D28" i="2" s="1"/>
  <c r="B32" i="2" s="1"/>
  <c r="C28" i="2"/>
  <c r="B36" i="2" l="1"/>
  <c r="B40" i="2" s="1"/>
  <c r="E36" i="2"/>
  <c r="B39" i="2" l="1"/>
  <c r="B41" i="2" s="1"/>
  <c r="E39" i="2"/>
  <c r="E40" i="2"/>
  <c r="E41" i="2" l="1"/>
</calcChain>
</file>

<file path=xl/sharedStrings.xml><?xml version="1.0" encoding="utf-8"?>
<sst xmlns="http://schemas.openxmlformats.org/spreadsheetml/2006/main" count="53" uniqueCount="40">
  <si>
    <t>COE Buyout Template</t>
  </si>
  <si>
    <t>Faculty Name</t>
  </si>
  <si>
    <t>"V" Number</t>
  </si>
  <si>
    <t>Department/Title</t>
  </si>
  <si>
    <t>Annual Salary</t>
  </si>
  <si>
    <t xml:space="preserve">Faculty </t>
  </si>
  <si>
    <t>Grants Services Team</t>
  </si>
  <si>
    <t>Dates of Buyout</t>
  </si>
  <si>
    <t>Begin Date:</t>
  </si>
  <si>
    <t>End Date:</t>
  </si>
  <si>
    <t># of Pay Periods</t>
  </si>
  <si>
    <t>Hourly Rate</t>
  </si>
  <si>
    <t>Total Hours</t>
  </si>
  <si>
    <t>Total Pay</t>
  </si>
  <si>
    <t>Select Release Type</t>
  </si>
  <si>
    <t>Teaching Release</t>
  </si>
  <si>
    <t>Labor Distribution Split</t>
  </si>
  <si>
    <t>Proposed Index</t>
  </si>
  <si>
    <t>%</t>
  </si>
  <si>
    <t>Hours</t>
  </si>
  <si>
    <t>Total Buyout</t>
  </si>
  <si>
    <t>Release Information</t>
  </si>
  <si>
    <t>Research Release</t>
  </si>
  <si>
    <t>Salary Release Agreement Distribution</t>
  </si>
  <si>
    <t>Index</t>
  </si>
  <si>
    <t>Instructor for release</t>
  </si>
  <si>
    <t>Summer Salary 3 weeks</t>
  </si>
  <si>
    <t>Remaining Balance</t>
  </si>
  <si>
    <t>Remaining  Balance distribution</t>
  </si>
  <si>
    <t>50% College of Engineering</t>
  </si>
  <si>
    <t>50% Department</t>
  </si>
  <si>
    <t>Total</t>
  </si>
  <si>
    <t>Comments</t>
  </si>
  <si>
    <t>Approvals</t>
  </si>
  <si>
    <t>Faculty Member</t>
  </si>
  <si>
    <t>Date</t>
  </si>
  <si>
    <t>Department Chair</t>
  </si>
  <si>
    <t>Dean of College</t>
  </si>
  <si>
    <t>50% Faculty</t>
  </si>
  <si>
    <t>Updated February 26,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</si>
</sst>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44" fontId="0" fillId="0" borderId="1" xfId="1" applyFont="1" applyBorder="1"/>
    <xf numFmtId="44" fontId="0" fillId="0" borderId="0" xfId="1" applyFont="1" applyBorder="1"/>
    <xf numFmtId="0" fontId="5" fillId="0" borderId="0" xfId="0" applyFont="1"/>
    <xf numFmtId="44" fontId="2" fillId="0" borderId="0" xfId="1" applyFont="1" applyBorder="1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5" fontId="2" fillId="0" borderId="0" xfId="0" applyNumberFormat="1" applyFont="1"/>
    <xf numFmtId="0" fontId="0" fillId="2" borderId="0" xfId="0" applyFill="1"/>
    <xf numFmtId="15" fontId="0" fillId="0" borderId="0" xfId="0" quotePrefix="1" applyNumberFormat="1"/>
    <xf numFmtId="39" fontId="2" fillId="0" borderId="0" xfId="0" applyNumberFormat="1" applyFont="1"/>
    <xf numFmtId="0" fontId="0" fillId="0" borderId="1" xfId="0" applyBorder="1"/>
    <xf numFmtId="0" fontId="0" fillId="2" borderId="0" xfId="0" applyFill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44" fontId="0" fillId="2" borderId="0" xfId="1" applyFont="1" applyFill="1" applyBorder="1" applyAlignment="1">
      <alignment horizontal="center"/>
    </xf>
    <xf numFmtId="44" fontId="0" fillId="0" borderId="0" xfId="1" applyFont="1" applyBorder="1" applyAlignment="1">
      <alignment horizontal="center"/>
    </xf>
    <xf numFmtId="1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4" fontId="0" fillId="0" borderId="0" xfId="1" applyFont="1" applyFill="1" applyBorder="1"/>
    <xf numFmtId="39" fontId="0" fillId="0" borderId="0" xfId="0" applyNumberFormat="1"/>
    <xf numFmtId="0" fontId="2" fillId="0" borderId="0" xfId="0" applyFont="1" applyAlignment="1">
      <alignment horizontal="center"/>
    </xf>
    <xf numFmtId="4" fontId="0" fillId="0" borderId="0" xfId="0" applyNumberFormat="1"/>
    <xf numFmtId="10" fontId="0" fillId="0" borderId="0" xfId="0" applyNumberFormat="1"/>
    <xf numFmtId="10" fontId="2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horizontal="right"/>
    </xf>
    <xf numFmtId="44" fontId="2" fillId="0" borderId="0" xfId="1" applyFont="1" applyFill="1" applyBorder="1"/>
    <xf numFmtId="44" fontId="0" fillId="0" borderId="0" xfId="0" applyNumberFormat="1"/>
    <xf numFmtId="44" fontId="4" fillId="0" borderId="0" xfId="1" applyFont="1" applyBorder="1" applyAlignment="1">
      <alignment horizontal="centerContinuous"/>
    </xf>
    <xf numFmtId="44" fontId="5" fillId="0" borderId="0" xfId="1" applyFont="1" applyBorder="1"/>
    <xf numFmtId="44" fontId="0" fillId="0" borderId="0" xfId="1" quotePrefix="1" applyFont="1" applyBorder="1"/>
    <xf numFmtId="44" fontId="0" fillId="0" borderId="0" xfId="1" quotePrefix="1" applyFont="1" applyFill="1" applyBorder="1"/>
    <xf numFmtId="9" fontId="2" fillId="0" borderId="0" xfId="2" applyFont="1" applyBorder="1"/>
    <xf numFmtId="0" fontId="6" fillId="2" borderId="0" xfId="0" applyFont="1" applyFill="1"/>
    <xf numFmtId="10" fontId="2" fillId="0" borderId="0" xfId="0" applyNumberFormat="1" applyFont="1" applyAlignment="1">
      <alignment horizontal="center"/>
    </xf>
    <xf numFmtId="44" fontId="0" fillId="0" borderId="2" xfId="1" applyFont="1" applyBorder="1"/>
    <xf numFmtId="0" fontId="0" fillId="0" borderId="3" xfId="0" applyBorder="1"/>
    <xf numFmtId="0" fontId="0" fillId="0" borderId="4" xfId="0" applyBorder="1"/>
    <xf numFmtId="0" fontId="2" fillId="0" borderId="4" xfId="0" applyFont="1" applyBorder="1" applyAlignment="1">
      <alignment horizontal="center"/>
    </xf>
    <xf numFmtId="0" fontId="0" fillId="0" borderId="6" xfId="0" applyBorder="1"/>
    <xf numFmtId="4" fontId="2" fillId="0" borderId="4" xfId="0" applyNumberFormat="1" applyFont="1" applyBorder="1"/>
    <xf numFmtId="0" fontId="0" fillId="0" borderId="5" xfId="0" applyBorder="1"/>
    <xf numFmtId="0" fontId="0" fillId="2" borderId="4" xfId="0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8" fillId="0" borderId="0" xfId="0" applyFont="1"/>
    <xf numFmtId="44" fontId="0" fillId="0" borderId="1" xfId="1" applyFont="1" applyFill="1" applyBorder="1"/>
    <xf numFmtId="0" fontId="0" fillId="4" borderId="0" xfId="0" applyFill="1" applyAlignment="1">
      <alignment horizontal="center"/>
    </xf>
    <xf numFmtId="0" fontId="6" fillId="4" borderId="0" xfId="0" applyFont="1" applyFill="1"/>
    <xf numFmtId="15" fontId="0" fillId="4" borderId="0" xfId="0" quotePrefix="1" applyNumberFormat="1" applyFill="1"/>
    <xf numFmtId="10" fontId="0" fillId="4" borderId="0" xfId="0" applyNumberFormat="1" applyFill="1" applyAlignment="1">
      <alignment horizontal="center"/>
    </xf>
    <xf numFmtId="0" fontId="7" fillId="4" borderId="0" xfId="0" applyFont="1" applyFill="1"/>
    <xf numFmtId="0" fontId="7" fillId="4" borderId="1" xfId="0" applyFont="1" applyFill="1" applyBorder="1"/>
    <xf numFmtId="10" fontId="0" fillId="4" borderId="1" xfId="0" applyNumberFormat="1" applyFill="1" applyBorder="1" applyAlignment="1">
      <alignment horizontal="center"/>
    </xf>
    <xf numFmtId="44" fontId="0" fillId="0" borderId="7" xfId="1" applyFont="1" applyFill="1" applyBorder="1"/>
    <xf numFmtId="44" fontId="0" fillId="0" borderId="1" xfId="0" applyNumberFormat="1" applyBorder="1"/>
    <xf numFmtId="44" fontId="2" fillId="0" borderId="0" xfId="0" applyNumberFormat="1" applyFont="1"/>
    <xf numFmtId="0" fontId="0" fillId="0" borderId="4" xfId="0" applyBorder="1" applyAlignment="1">
      <alignment horizontal="center"/>
    </xf>
    <xf numFmtId="44" fontId="0" fillId="0" borderId="7" xfId="1" applyFont="1" applyBorder="1"/>
    <xf numFmtId="0" fontId="2" fillId="0" borderId="8" xfId="0" applyFont="1" applyBorder="1"/>
    <xf numFmtId="44" fontId="0" fillId="0" borderId="9" xfId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center"/>
    </xf>
    <xf numFmtId="0" fontId="2" fillId="0" borderId="11" xfId="0" applyFont="1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14" fontId="0" fillId="0" borderId="7" xfId="0" applyNumberFormat="1" applyBorder="1" applyAlignment="1">
      <alignment horizontal="left"/>
    </xf>
    <xf numFmtId="1" fontId="0" fillId="0" borderId="0" xfId="0" applyNumberFormat="1" applyAlignment="1">
      <alignment horizontal="center"/>
    </xf>
    <xf numFmtId="1" fontId="0" fillId="0" borderId="7" xfId="0" applyNumberFormat="1" applyBorder="1" applyAlignment="1">
      <alignment horizontal="center"/>
    </xf>
    <xf numFmtId="44" fontId="2" fillId="4" borderId="0" xfId="1" applyFont="1" applyFill="1" applyBorder="1"/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36634</xdr:colOff>
      <xdr:row>44</xdr:row>
      <xdr:rowOff>14654</xdr:rowOff>
    </xdr:from>
    <xdr:to>
      <xdr:col>5</xdr:col>
      <xdr:colOff>967153</xdr:colOff>
      <xdr:row>47</xdr:row>
      <xdr:rowOff>168812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89390A-4596-491C-80B7-73788D859BE6}"/>
            </a:ext>
          </a:extLst>
        </xdr:cNvPr>
        <xdr:cNvSpPr txBox="1"/>
      </xdr:nvSpPr>
      <xdr:spPr>
        <a:xfrm>
          <a:off x="36634" y="6674827"/>
          <a:ext cx="8594481" cy="7036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0</xdr:col>
      <xdr:colOff>63500</xdr:colOff>
      <xdr:row>0</xdr:row>
      <xdr:rowOff>71438</xdr:rowOff>
    </xdr:from>
    <xdr:to>
      <xdr:col>2</xdr:col>
      <xdr:colOff>514350</xdr:colOff>
      <xdr:row>5</xdr:row>
      <xdr:rowOff>6350</xdr:rowOff>
    </xdr:to>
    <xdr:pic>
      <xdr:nvPicPr>
        <xdr:cNvPr id="3" name="Picture 2" descr="A close-up of a logo&#10;&#10;Description automatically generated">
          <a:extLst>
            <a:ext uri="{FF2B5EF4-FFF2-40B4-BE49-F238E27FC236}">
              <a16:creationId xmlns:a16="http://schemas.microsoft.com/office/drawing/2014/main" id="{9D97FC95-2128-4638-B245-1D81BA320B1F}"/>
            </a:ext>
            <a:ext uri="{147F2762-F138-4A5C-976F-8EAC2B608ADB}">
              <a16:predDERef xmlns:a16="http://schemas.microsoft.com/office/drawing/2014/main" pred="{5C89390A-4596-491C-80B7-73788D859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71438"/>
          <a:ext cx="3824288" cy="11652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11112</xdr:colOff>
      <xdr:row>4</xdr:row>
      <xdr:rowOff>7937</xdr:rowOff>
    </xdr:from>
    <xdr:to>
      <xdr:col>5</xdr:col>
      <xdr:colOff>944562</xdr:colOff>
      <xdr:row>7</xdr:row>
      <xdr:rowOff>36512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A7D77A3-3BCA-A0BC-9A2B-8618920B4CE9}"/>
            </a:ext>
            <a:ext uri="{147F2762-F138-4A5C-976F-8EAC2B608ADB}">
              <a16:predDERef xmlns:a16="http://schemas.microsoft.com/office/drawing/2014/main" pred="{9D97FC95-2128-4638-B245-1D81BA320B1F}"/>
            </a:ext>
          </a:extLst>
        </xdr:cNvPr>
        <xdr:cNvSpPr txBox="1"/>
      </xdr:nvSpPr>
      <xdr:spPr>
        <a:xfrm>
          <a:off x="4368800" y="1087437"/>
          <a:ext cx="3870325" cy="5603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Faculty Instructions: Please fill out gold cells and return to Grant Services Team for processing</a:t>
          </a:r>
          <a:r>
            <a:rPr lang="en-US" sz="11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: </a:t>
          </a:r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engr-grants@uidaho.edu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219075</xdr:colOff>
      <xdr:row>67</xdr:row>
      <xdr:rowOff>187729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B5241F-F514-1B96-E90C-DF7CFE132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9363075" cy="12760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B7DD1-442B-4653-A27E-C3258F4A6781}">
  <dimension ref="A1:R53"/>
  <sheetViews>
    <sheetView tabSelected="1" zoomScale="124" zoomScaleNormal="124" workbookViewId="0">
      <selection activeCell="D4" sqref="D4"/>
    </sheetView>
  </sheetViews>
  <sheetFormatPr defaultColWidth="8.73046875" defaultRowHeight="14.25" x14ac:dyDescent="0.45"/>
  <cols>
    <col min="1" max="1" width="30.86328125" customWidth="1"/>
    <col min="2" max="2" width="19.73046875" bestFit="1" customWidth="1"/>
    <col min="3" max="3" width="14.73046875" customWidth="1"/>
    <col min="4" max="4" width="31.265625" customWidth="1"/>
    <col min="5" max="5" width="12.73046875" customWidth="1"/>
    <col min="6" max="6" width="14.73046875" customWidth="1"/>
    <col min="7" max="7" width="16.265625" bestFit="1" customWidth="1"/>
    <col min="8" max="8" width="9.86328125" bestFit="1" customWidth="1"/>
    <col min="9" max="9" width="11" bestFit="1" customWidth="1"/>
    <col min="10" max="10" width="10.265625" customWidth="1"/>
    <col min="11" max="11" width="13.3984375" customWidth="1"/>
    <col min="12" max="12" width="7.265625" bestFit="1" customWidth="1"/>
    <col min="13" max="13" width="8.265625" customWidth="1"/>
    <col min="14" max="14" width="6.265625" bestFit="1" customWidth="1"/>
    <col min="15" max="16" width="9" customWidth="1"/>
    <col min="17" max="17" width="6.265625" bestFit="1" customWidth="1"/>
    <col min="18" max="18" width="9.73046875" bestFit="1" customWidth="1"/>
  </cols>
  <sheetData>
    <row r="1" spans="1:15" ht="21" x14ac:dyDescent="0.65">
      <c r="A1" s="14"/>
      <c r="B1" s="15"/>
      <c r="C1" s="15"/>
      <c r="E1" s="30"/>
      <c r="F1" s="30"/>
      <c r="G1" s="30"/>
      <c r="H1" s="30"/>
      <c r="I1" s="30"/>
      <c r="J1" s="30"/>
      <c r="K1" s="15"/>
      <c r="L1" s="15"/>
    </row>
    <row r="2" spans="1:15" ht="21" x14ac:dyDescent="0.65">
      <c r="A2" s="14"/>
      <c r="B2" s="15"/>
      <c r="C2" s="15"/>
      <c r="D2" s="5" t="s">
        <v>0</v>
      </c>
      <c r="E2" s="30"/>
      <c r="F2" s="30"/>
      <c r="G2" s="30"/>
      <c r="H2" s="30"/>
      <c r="I2" s="30"/>
      <c r="J2" s="30"/>
      <c r="K2" s="15"/>
      <c r="L2" s="15"/>
    </row>
    <row r="3" spans="1:15" ht="21" x14ac:dyDescent="0.65">
      <c r="A3" s="14"/>
      <c r="B3" s="15"/>
      <c r="C3" s="15"/>
      <c r="D3" s="5" t="s">
        <v>39</v>
      </c>
      <c r="E3" s="30"/>
      <c r="F3" s="30"/>
      <c r="G3" s="30"/>
      <c r="H3" s="30"/>
      <c r="I3" s="30"/>
      <c r="J3" s="30"/>
      <c r="K3" s="15"/>
      <c r="L3" s="15"/>
    </row>
    <row r="4" spans="1:15" ht="21" x14ac:dyDescent="0.65">
      <c r="A4" s="14"/>
      <c r="B4" s="15"/>
      <c r="C4" s="15"/>
      <c r="E4" s="30"/>
      <c r="F4" s="30"/>
      <c r="G4" s="30"/>
      <c r="H4" s="30"/>
      <c r="I4" s="30"/>
      <c r="J4" s="30"/>
      <c r="K4" s="15"/>
      <c r="L4" s="15"/>
    </row>
    <row r="5" spans="1:15" ht="12" customHeight="1" x14ac:dyDescent="0.45">
      <c r="B5" s="7"/>
      <c r="D5" s="46"/>
      <c r="E5" s="2"/>
      <c r="F5" s="2"/>
      <c r="G5" s="2"/>
      <c r="H5" s="2"/>
      <c r="I5" s="2"/>
      <c r="J5" s="2"/>
    </row>
    <row r="6" spans="1:15" x14ac:dyDescent="0.45">
      <c r="A6" s="5" t="s">
        <v>1</v>
      </c>
      <c r="B6" s="48"/>
      <c r="E6" s="31"/>
      <c r="F6" s="31"/>
      <c r="G6" s="31"/>
      <c r="H6" s="31"/>
      <c r="I6" s="2"/>
      <c r="J6" s="2"/>
      <c r="K6" s="3"/>
      <c r="O6" s="3"/>
    </row>
    <row r="7" spans="1:15" x14ac:dyDescent="0.45">
      <c r="A7" s="5" t="s">
        <v>2</v>
      </c>
      <c r="B7" s="13"/>
      <c r="E7" s="31"/>
      <c r="F7" s="31"/>
      <c r="G7" s="31"/>
      <c r="H7" s="31"/>
      <c r="I7" s="2"/>
      <c r="J7" s="2"/>
      <c r="K7" s="3"/>
      <c r="O7" s="3"/>
    </row>
    <row r="8" spans="1:15" x14ac:dyDescent="0.45">
      <c r="A8" s="5" t="s">
        <v>3</v>
      </c>
      <c r="B8" s="13"/>
      <c r="E8" s="2"/>
      <c r="F8" s="2"/>
      <c r="G8" s="2"/>
      <c r="H8" s="2"/>
      <c r="I8" s="2"/>
      <c r="J8" s="2"/>
    </row>
    <row r="9" spans="1:15" x14ac:dyDescent="0.45">
      <c r="A9" s="5" t="s">
        <v>4</v>
      </c>
      <c r="B9" s="16"/>
      <c r="C9" s="4"/>
      <c r="D9" s="49" t="s">
        <v>5</v>
      </c>
      <c r="E9" s="2"/>
      <c r="F9" s="2"/>
      <c r="G9" s="4"/>
      <c r="H9" s="2"/>
      <c r="I9" s="2"/>
      <c r="J9" s="2"/>
    </row>
    <row r="10" spans="1:15" x14ac:dyDescent="0.45">
      <c r="A10" s="5"/>
      <c r="B10" s="17"/>
      <c r="C10" s="4"/>
      <c r="D10" s="35" t="s">
        <v>6</v>
      </c>
      <c r="E10" s="4"/>
      <c r="F10" s="2"/>
      <c r="G10" s="34"/>
      <c r="H10" s="2"/>
      <c r="I10" s="2"/>
      <c r="J10" s="2"/>
    </row>
    <row r="11" spans="1:15" x14ac:dyDescent="0.45">
      <c r="A11" s="5" t="s">
        <v>7</v>
      </c>
      <c r="B11" s="5"/>
      <c r="E11" s="2"/>
      <c r="F11" s="2"/>
      <c r="G11" s="34"/>
      <c r="H11" s="2"/>
      <c r="I11" s="2"/>
      <c r="J11" s="2"/>
    </row>
    <row r="12" spans="1:15" x14ac:dyDescent="0.45">
      <c r="A12" s="18" t="s">
        <v>8</v>
      </c>
      <c r="B12" s="50">
        <v>45298</v>
      </c>
      <c r="C12" s="8"/>
      <c r="D12" s="4"/>
      <c r="E12" s="32"/>
      <c r="F12" s="2"/>
      <c r="G12" s="34"/>
      <c r="H12" s="32"/>
      <c r="I12" s="2"/>
      <c r="J12" s="2"/>
    </row>
    <row r="13" spans="1:15" x14ac:dyDescent="0.45">
      <c r="A13" s="18" t="s">
        <v>9</v>
      </c>
      <c r="B13" s="50">
        <v>45423</v>
      </c>
      <c r="C13" s="8"/>
      <c r="D13" s="4"/>
      <c r="E13" s="32"/>
      <c r="F13" s="2"/>
      <c r="G13" s="4"/>
      <c r="H13" s="32"/>
      <c r="I13" s="2"/>
      <c r="J13" s="2"/>
    </row>
    <row r="14" spans="1:15" x14ac:dyDescent="0.45">
      <c r="A14" s="18"/>
      <c r="B14" s="10"/>
      <c r="C14" s="8"/>
      <c r="D14" s="28"/>
      <c r="E14" s="33"/>
      <c r="F14" s="20"/>
      <c r="G14" s="28"/>
      <c r="H14" s="33"/>
      <c r="I14" s="20"/>
      <c r="J14" s="20"/>
    </row>
    <row r="15" spans="1:15" x14ac:dyDescent="0.45">
      <c r="A15" s="5" t="s">
        <v>10</v>
      </c>
      <c r="B15" s="9">
        <v>9</v>
      </c>
      <c r="E15" s="20"/>
      <c r="F15" s="20"/>
      <c r="G15" s="20"/>
      <c r="H15" s="20"/>
      <c r="I15" s="20"/>
      <c r="J15" s="20"/>
    </row>
    <row r="16" spans="1:15" x14ac:dyDescent="0.45">
      <c r="A16" s="19" t="s">
        <v>11</v>
      </c>
      <c r="B16" s="20">
        <f>B9/1560</f>
        <v>0</v>
      </c>
      <c r="C16" s="29"/>
      <c r="E16" s="20"/>
      <c r="F16" s="20"/>
      <c r="G16" s="20"/>
      <c r="H16" s="20"/>
      <c r="I16" s="20"/>
      <c r="J16" s="20"/>
    </row>
    <row r="17" spans="1:18" x14ac:dyDescent="0.45">
      <c r="A17" s="19" t="s">
        <v>12</v>
      </c>
      <c r="B17" s="12">
        <f>B15*80</f>
        <v>720</v>
      </c>
      <c r="D17" s="2"/>
      <c r="E17" s="20"/>
      <c r="F17" s="20"/>
      <c r="G17" s="28"/>
      <c r="H17" s="20"/>
      <c r="I17" s="20"/>
      <c r="J17" s="20"/>
    </row>
    <row r="18" spans="1:18" x14ac:dyDescent="0.45">
      <c r="A18" s="27" t="s">
        <v>13</v>
      </c>
      <c r="B18" s="28">
        <f>SUM(B16*B17)</f>
        <v>0</v>
      </c>
      <c r="D18" s="20"/>
      <c r="E18" s="20"/>
      <c r="F18" s="20"/>
      <c r="G18" s="28"/>
      <c r="H18" s="20"/>
      <c r="I18" s="20"/>
      <c r="J18" s="20"/>
    </row>
    <row r="19" spans="1:18" x14ac:dyDescent="0.45">
      <c r="A19" s="27"/>
      <c r="B19" s="28"/>
      <c r="D19" s="20"/>
      <c r="E19" s="20"/>
      <c r="F19" s="20"/>
      <c r="G19" s="28"/>
      <c r="H19" s="20"/>
      <c r="I19" s="20"/>
      <c r="J19" s="20"/>
    </row>
    <row r="20" spans="1:18" x14ac:dyDescent="0.45">
      <c r="A20" s="27" t="s">
        <v>14</v>
      </c>
      <c r="B20" s="79" t="s">
        <v>15</v>
      </c>
      <c r="D20" s="20"/>
      <c r="E20" s="20"/>
      <c r="F20" s="20"/>
      <c r="G20" s="28"/>
      <c r="H20" s="20"/>
      <c r="I20" s="20"/>
      <c r="J20" s="20"/>
    </row>
    <row r="21" spans="1:18" x14ac:dyDescent="0.45">
      <c r="A21" s="5"/>
      <c r="G21" s="11"/>
    </row>
    <row r="22" spans="1:18" x14ac:dyDescent="0.45">
      <c r="A22" s="81" t="s">
        <v>16</v>
      </c>
      <c r="B22" s="81"/>
      <c r="C22" s="81"/>
      <c r="D22" s="81"/>
      <c r="E22" s="81"/>
      <c r="F22" s="81"/>
    </row>
    <row r="23" spans="1:18" x14ac:dyDescent="0.45">
      <c r="A23" s="22" t="s">
        <v>17</v>
      </c>
      <c r="B23" s="22" t="s">
        <v>18</v>
      </c>
      <c r="C23" s="22" t="s">
        <v>19</v>
      </c>
      <c r="D23" s="22" t="s">
        <v>20</v>
      </c>
      <c r="E23" s="22"/>
      <c r="F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18" x14ac:dyDescent="0.45">
      <c r="A24" s="48"/>
      <c r="B24" s="51"/>
      <c r="C24" s="77">
        <v>90</v>
      </c>
      <c r="D24" s="20">
        <f>$B$16*C24</f>
        <v>0</v>
      </c>
      <c r="E24" s="20"/>
      <c r="F24" s="29"/>
      <c r="K24" s="23"/>
      <c r="M24" s="24"/>
      <c r="O24" s="23"/>
      <c r="P24" s="24"/>
      <c r="R24" s="21"/>
    </row>
    <row r="25" spans="1:18" x14ac:dyDescent="0.45">
      <c r="A25" s="48"/>
      <c r="B25" s="51"/>
      <c r="C25" s="77">
        <v>90</v>
      </c>
      <c r="D25" s="20">
        <f t="shared" ref="D25:D27" si="0">$B$16*C25</f>
        <v>0</v>
      </c>
      <c r="E25" s="20"/>
      <c r="F25" s="29"/>
      <c r="K25" s="23"/>
      <c r="R25" s="21"/>
    </row>
    <row r="26" spans="1:18" x14ac:dyDescent="0.45">
      <c r="A26" s="52"/>
      <c r="B26" s="51"/>
      <c r="C26" s="77">
        <f t="shared" ref="C26:C27" si="1">$B$17*B26</f>
        <v>0</v>
      </c>
      <c r="D26" s="20">
        <f t="shared" si="0"/>
        <v>0</v>
      </c>
      <c r="E26" s="20"/>
      <c r="F26" s="29"/>
      <c r="K26" s="23"/>
      <c r="R26" s="21"/>
    </row>
    <row r="27" spans="1:18" x14ac:dyDescent="0.45">
      <c r="A27" s="53"/>
      <c r="B27" s="54"/>
      <c r="C27" s="78">
        <f t="shared" si="1"/>
        <v>0</v>
      </c>
      <c r="D27" s="55">
        <f t="shared" si="0"/>
        <v>0</v>
      </c>
      <c r="E27" s="47"/>
      <c r="F27" s="56"/>
      <c r="K27" s="23"/>
      <c r="R27" s="21"/>
    </row>
    <row r="28" spans="1:18" x14ac:dyDescent="0.45">
      <c r="B28" s="36">
        <f>SUM(B24:B27)</f>
        <v>0</v>
      </c>
      <c r="C28" s="45">
        <f>SUM(C24:C27)</f>
        <v>180</v>
      </c>
      <c r="D28" s="28">
        <f>SUM(D24:D27)</f>
        <v>0</v>
      </c>
      <c r="E28" s="28"/>
      <c r="F28" s="57"/>
      <c r="K28" s="23"/>
      <c r="M28" s="24"/>
      <c r="O28" s="26"/>
      <c r="P28" s="24"/>
      <c r="R28" s="23"/>
    </row>
    <row r="29" spans="1:18" x14ac:dyDescent="0.45">
      <c r="B29" s="25"/>
      <c r="C29" s="5"/>
      <c r="D29" s="26"/>
      <c r="F29" s="26"/>
      <c r="K29" s="23"/>
      <c r="M29" s="24"/>
      <c r="O29" s="26"/>
      <c r="P29" s="24"/>
      <c r="R29" s="23"/>
    </row>
    <row r="30" spans="1:18" x14ac:dyDescent="0.45">
      <c r="A30" s="81" t="s">
        <v>21</v>
      </c>
      <c r="B30" s="81"/>
      <c r="C30" s="81"/>
      <c r="D30" s="81"/>
      <c r="E30" s="81"/>
      <c r="F30" s="81"/>
    </row>
    <row r="31" spans="1:18" x14ac:dyDescent="0.45">
      <c r="A31" s="60" t="s">
        <v>15</v>
      </c>
      <c r="B31" s="61"/>
      <c r="C31" s="62"/>
      <c r="D31" s="74" t="s">
        <v>22</v>
      </c>
      <c r="E31" s="37"/>
      <c r="F31" s="38"/>
    </row>
    <row r="32" spans="1:18" x14ac:dyDescent="0.45">
      <c r="A32" s="63" t="s">
        <v>20</v>
      </c>
      <c r="B32" s="20">
        <f>IF(B20="teaching release",D28, "0")</f>
        <v>0</v>
      </c>
      <c r="C32" s="64"/>
      <c r="D32" t="s">
        <v>20</v>
      </c>
      <c r="E32" s="20" t="str">
        <f>IF(B20="research release", D28, "0")</f>
        <v>0</v>
      </c>
      <c r="F32" s="39"/>
    </row>
    <row r="33" spans="1:9" x14ac:dyDescent="0.45">
      <c r="A33" s="63"/>
      <c r="B33" s="20"/>
      <c r="C33" s="64"/>
      <c r="E33" s="20"/>
      <c r="F33" s="39"/>
    </row>
    <row r="34" spans="1:9" x14ac:dyDescent="0.45">
      <c r="A34" s="65" t="s">
        <v>23</v>
      </c>
      <c r="B34" s="20"/>
      <c r="C34" s="66" t="s">
        <v>24</v>
      </c>
      <c r="D34" s="5" t="s">
        <v>23</v>
      </c>
      <c r="E34" s="20"/>
      <c r="F34" s="40" t="s">
        <v>24</v>
      </c>
    </row>
    <row r="35" spans="1:9" ht="15.75" customHeight="1" x14ac:dyDescent="0.45">
      <c r="A35" s="63" t="s">
        <v>25</v>
      </c>
      <c r="B35" s="59"/>
      <c r="C35" s="67">
        <v>820938</v>
      </c>
      <c r="D35" t="s">
        <v>26</v>
      </c>
      <c r="E35" s="55">
        <f>120*B16</f>
        <v>0</v>
      </c>
      <c r="F35" s="44">
        <v>831875</v>
      </c>
    </row>
    <row r="36" spans="1:9" x14ac:dyDescent="0.45">
      <c r="A36" s="68" t="s">
        <v>27</v>
      </c>
      <c r="B36" s="2">
        <f>B32-B35</f>
        <v>0</v>
      </c>
      <c r="C36" s="69"/>
      <c r="D36" s="19" t="s">
        <v>27</v>
      </c>
      <c r="E36" s="2">
        <f>E32-E35</f>
        <v>0</v>
      </c>
      <c r="F36" s="58"/>
    </row>
    <row r="37" spans="1:9" x14ac:dyDescent="0.45">
      <c r="A37" s="68"/>
      <c r="B37" s="2"/>
      <c r="C37" s="69"/>
      <c r="D37" s="19"/>
      <c r="E37" s="2"/>
      <c r="F37" s="58"/>
    </row>
    <row r="38" spans="1:9" x14ac:dyDescent="0.45">
      <c r="A38" s="70" t="s">
        <v>28</v>
      </c>
      <c r="C38" s="69"/>
      <c r="D38" s="75" t="s">
        <v>28</v>
      </c>
      <c r="E38" s="2"/>
      <c r="F38" s="58"/>
    </row>
    <row r="39" spans="1:9" x14ac:dyDescent="0.45">
      <c r="A39" s="63" t="s">
        <v>29</v>
      </c>
      <c r="B39" s="2">
        <f>B36*0.5</f>
        <v>0</v>
      </c>
      <c r="C39" s="67">
        <v>831928</v>
      </c>
      <c r="D39" t="s">
        <v>29</v>
      </c>
      <c r="E39" s="2">
        <f>E36*0.5</f>
        <v>0</v>
      </c>
      <c r="F39" s="44">
        <v>831928</v>
      </c>
    </row>
    <row r="40" spans="1:9" x14ac:dyDescent="0.45">
      <c r="A40" s="63" t="s">
        <v>30</v>
      </c>
      <c r="B40" s="59">
        <f>B36*0.5</f>
        <v>0</v>
      </c>
      <c r="C40" s="67">
        <v>820938</v>
      </c>
      <c r="D40" t="s">
        <v>38</v>
      </c>
      <c r="E40" s="1">
        <f>E36*0.5</f>
        <v>0</v>
      </c>
      <c r="F40" s="44"/>
    </row>
    <row r="41" spans="1:9" x14ac:dyDescent="0.45">
      <c r="A41" s="68" t="s">
        <v>31</v>
      </c>
      <c r="B41" s="2">
        <f>SUM(B39:B40,B35)</f>
        <v>0</v>
      </c>
      <c r="C41" s="64"/>
      <c r="D41" s="19" t="s">
        <v>31</v>
      </c>
      <c r="E41" s="2">
        <f>SUM(E39:E40,E35)</f>
        <v>0</v>
      </c>
      <c r="F41" s="42"/>
      <c r="H41" s="25"/>
      <c r="I41" s="5"/>
    </row>
    <row r="42" spans="1:9" x14ac:dyDescent="0.45">
      <c r="A42" s="71"/>
      <c r="B42" s="72"/>
      <c r="C42" s="73"/>
      <c r="D42" s="43"/>
      <c r="E42" s="43"/>
      <c r="F42" s="41"/>
    </row>
    <row r="44" spans="1:9" x14ac:dyDescent="0.45">
      <c r="A44" s="5" t="s">
        <v>32</v>
      </c>
    </row>
    <row r="47" spans="1:9" x14ac:dyDescent="0.45">
      <c r="B47" s="3"/>
      <c r="C47" s="3"/>
      <c r="D47" s="3"/>
      <c r="E47" s="3"/>
      <c r="F47" s="3"/>
      <c r="G47" s="3"/>
      <c r="H47" s="3"/>
      <c r="I47" s="3"/>
    </row>
    <row r="48" spans="1:9" x14ac:dyDescent="0.45">
      <c r="B48" s="3"/>
      <c r="C48" s="3"/>
      <c r="D48" s="3"/>
      <c r="E48" s="3"/>
      <c r="F48" s="3"/>
      <c r="G48" s="3"/>
      <c r="H48" s="3"/>
      <c r="I48" s="3"/>
    </row>
    <row r="49" spans="1:9" x14ac:dyDescent="0.45">
      <c r="B49" s="3"/>
      <c r="C49" s="3"/>
      <c r="D49" s="3"/>
      <c r="E49" s="3"/>
      <c r="F49" s="3"/>
      <c r="G49" s="3"/>
      <c r="H49" s="3"/>
      <c r="I49" s="3"/>
    </row>
    <row r="50" spans="1:9" x14ac:dyDescent="0.45">
      <c r="A50" s="5" t="s">
        <v>33</v>
      </c>
      <c r="B50" s="3"/>
      <c r="C50" s="3"/>
      <c r="D50" s="3"/>
      <c r="E50" s="3"/>
      <c r="F50" s="3"/>
      <c r="G50" s="3"/>
      <c r="H50" s="3"/>
      <c r="I50" s="3"/>
    </row>
    <row r="51" spans="1:9" x14ac:dyDescent="0.45">
      <c r="A51" s="6" t="s">
        <v>34</v>
      </c>
      <c r="B51" s="80"/>
      <c r="C51" s="80"/>
      <c r="D51" s="80"/>
      <c r="E51" t="s">
        <v>35</v>
      </c>
      <c r="F51" s="76"/>
    </row>
    <row r="52" spans="1:9" ht="21.95" customHeight="1" x14ac:dyDescent="0.45">
      <c r="A52" s="6" t="s">
        <v>36</v>
      </c>
      <c r="B52" s="80"/>
      <c r="C52" s="80"/>
      <c r="D52" s="80"/>
      <c r="E52" t="s">
        <v>35</v>
      </c>
      <c r="F52" s="76"/>
    </row>
    <row r="53" spans="1:9" ht="21.95" customHeight="1" x14ac:dyDescent="0.45">
      <c r="A53" s="6" t="s">
        <v>37</v>
      </c>
      <c r="B53" s="80"/>
      <c r="C53" s="80"/>
      <c r="D53" s="80"/>
      <c r="E53" t="s">
        <v>35</v>
      </c>
      <c r="F53" s="76"/>
      <c r="H53" s="5"/>
    </row>
  </sheetData>
  <mergeCells count="5">
    <mergeCell ref="B51:D51"/>
    <mergeCell ref="B52:D52"/>
    <mergeCell ref="B53:D53"/>
    <mergeCell ref="A22:F22"/>
    <mergeCell ref="A30:F30"/>
  </mergeCells>
  <pageMargins left="0.5" right="0.25" top="0.5" bottom="0.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4C3C4C-72BE-4222-B265-55F4BFA55297}">
          <x14:formula1>
            <xm:f>Sheet1!$A$1:$A$2</xm:f>
          </x14:formula1>
          <xm:sqref>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67DB1-2DC9-4208-B9FA-2156C7D85C53}">
  <dimension ref="A1:A2"/>
  <sheetViews>
    <sheetView workbookViewId="0">
      <selection activeCell="C3" sqref="C3"/>
    </sheetView>
  </sheetViews>
  <sheetFormatPr defaultRowHeight="14.25" x14ac:dyDescent="0.45"/>
  <cols>
    <col min="1" max="1" width="16.59765625" customWidth="1"/>
  </cols>
  <sheetData>
    <row r="1" spans="1:1" x14ac:dyDescent="0.45">
      <c r="A1" t="s">
        <v>15</v>
      </c>
    </row>
    <row r="2" spans="1:1" x14ac:dyDescent="0.45">
      <c r="A2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B0F50-F609-4045-BA3D-8CC1578C35B4}">
  <dimension ref="A1"/>
  <sheetViews>
    <sheetView topLeftCell="A28" workbookViewId="0">
      <selection activeCell="R50" sqref="R50"/>
    </sheetView>
  </sheetViews>
  <sheetFormatPr defaultRowHeight="14.25" x14ac:dyDescent="0.4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845b7c-7398-49f6-be84-365b24d5cf1e" xsi:nil="true"/>
    <TaxCatchAll xmlns="63e71b78-e89c-4638-aa83-387ddd56115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73237C6E4FCD469523D69CB5899970" ma:contentTypeVersion="17" ma:contentTypeDescription="Create a new document." ma:contentTypeScope="" ma:versionID="12337f47c1bd262bfd00788cd27e778a">
  <xsd:schema xmlns:xsd="http://www.w3.org/2001/XMLSchema" xmlns:xs="http://www.w3.org/2001/XMLSchema" xmlns:p="http://schemas.microsoft.com/office/2006/metadata/properties" xmlns:ns2="63e71b78-e89c-4638-aa83-387ddd56115b" xmlns:ns3="e3845b7c-7398-49f6-be84-365b24d5cf1e" targetNamespace="http://schemas.microsoft.com/office/2006/metadata/properties" ma:root="true" ma:fieldsID="aa000c282f8ce415eb751138b08a0026" ns2:_="" ns3:_="">
    <xsd:import namespace="63e71b78-e89c-4638-aa83-387ddd56115b"/>
    <xsd:import namespace="e3845b7c-7398-49f6-be84-365b24d5cf1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71b78-e89c-4638-aa83-387ddd56115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6922d6f-8f1e-47a2-922f-264af4b00409}" ma:internalName="TaxCatchAll" ma:showField="CatchAllData" ma:web="63e71b78-e89c-4638-aa83-387ddd5611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45b7c-7398-49f6-be84-365b24d5c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displayName="Image Tags_0" ma:internalName="lcf76f155ced4ddcb4097134ff3c332f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4EBFAC-CCE0-4002-93AA-BF2CA19FDC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A93928-6DB5-4FCD-A442-2E09FA642EE1}">
  <ds:schemaRefs>
    <ds:schemaRef ds:uri="http://www.w3.org/XML/1998/namespace"/>
    <ds:schemaRef ds:uri="http://purl.org/dc/dcmitype/"/>
    <ds:schemaRef ds:uri="http://schemas.microsoft.com/office/2006/documentManagement/types"/>
    <ds:schemaRef ds:uri="63e71b78-e89c-4638-aa83-387ddd56115b"/>
    <ds:schemaRef ds:uri="http://purl.org/dc/elements/1.1/"/>
    <ds:schemaRef ds:uri="e3845b7c-7398-49f6-be84-365b24d5cf1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834CFD3-30E3-4E5E-93F6-A63CB4FFFB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71b78-e89c-4638-aa83-387ddd56115b"/>
    <ds:schemaRef ds:uri="e3845b7c-7398-49f6-be84-365b24d5cf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Buyout Worksheet</vt:lpstr>
      <vt:lpstr>Sheet1</vt:lpstr>
      <vt:lpstr>FY24 Payrolls</vt:lpstr>
      <vt:lpstr>'Buyout Worksheet'!Print_Area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Long, Hanna (hannalong@uidaho.edu)</dc:creator>
  <cp:keywords/>
  <dc:description/>
  <cp:lastModifiedBy>Juarez, Rodrigo (rodrigoj@uidaho.edu)</cp:lastModifiedBy>
  <cp:revision/>
  <cp:lastPrinted>2023-10-03T21:10:45Z</cp:lastPrinted>
  <dcterms:created xsi:type="dcterms:W3CDTF">2020-11-18T17:28:24Z</dcterms:created>
  <dcterms:modified xsi:type="dcterms:W3CDTF">2024-02-26T22:39:23Z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0x010100CB73237C6E4FCD469523D69CB5899970</vt:lpwstr>
  </property>
</Properties>
</file>