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Wes\carnegie\"/>
    </mc:Choice>
  </mc:AlternateContent>
  <bookViews>
    <workbookView xWindow="0" yWindow="0" windowWidth="20430" windowHeight="9630" activeTab="1"/>
  </bookViews>
  <sheets>
    <sheet name="Data" sheetId="1" r:id="rId1"/>
    <sheet name="Parameters" sheetId="2" r:id="rId2"/>
  </sheets>
  <definedNames>
    <definedName name="_xlnm._FilterDatabase" localSheetId="0" hidden="1">Data!$AS$1:$AV$336</definedName>
    <definedName name="ExternalData_1" localSheetId="0">Data!$A$1:$AQ$336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23" i="1" l="1"/>
  <c r="AW225" i="1"/>
  <c r="AW226" i="1"/>
  <c r="AW227" i="1"/>
  <c r="AW228" i="1"/>
  <c r="AW231" i="1"/>
  <c r="AW232" i="1"/>
  <c r="AW238" i="1"/>
  <c r="AW240" i="1"/>
  <c r="AW242" i="1"/>
  <c r="AW247" i="1"/>
  <c r="AW252" i="1"/>
  <c r="AW253" i="1"/>
  <c r="AW254" i="1"/>
  <c r="AW255" i="1"/>
  <c r="AW257" i="1"/>
  <c r="AW258" i="1"/>
  <c r="AW263" i="1"/>
  <c r="AW265" i="1"/>
  <c r="AW267" i="1"/>
  <c r="AW271" i="1"/>
  <c r="AW272" i="1"/>
  <c r="AW274" i="1"/>
  <c r="AW275" i="1"/>
  <c r="AW278" i="1"/>
  <c r="AW282" i="1"/>
  <c r="AW285" i="1"/>
  <c r="AW287" i="1"/>
  <c r="AW288" i="1"/>
  <c r="AW290" i="1"/>
  <c r="AW292" i="1"/>
  <c r="AW294" i="1"/>
  <c r="AW295" i="1"/>
  <c r="AW300" i="1"/>
  <c r="AW301" i="1"/>
  <c r="AW303" i="1"/>
  <c r="AW310" i="1"/>
  <c r="AW312" i="1"/>
  <c r="AW313" i="1"/>
  <c r="AW314" i="1"/>
  <c r="AW316" i="1"/>
  <c r="AW317" i="1"/>
  <c r="AW318" i="1"/>
  <c r="AW319" i="1"/>
  <c r="AW321" i="1"/>
  <c r="AW322" i="1"/>
  <c r="AW323" i="1"/>
  <c r="AW324" i="1"/>
  <c r="AW325" i="1"/>
  <c r="AW326" i="1"/>
  <c r="AW327" i="1"/>
  <c r="AW328" i="1"/>
  <c r="AW329" i="1"/>
  <c r="AW330" i="1"/>
  <c r="AW331" i="1"/>
  <c r="AW332" i="1"/>
  <c r="AW333" i="1"/>
  <c r="AW334" i="1"/>
  <c r="AW335" i="1"/>
  <c r="AL336" i="1"/>
  <c r="AE336" i="1"/>
  <c r="AG3" i="1" s="1"/>
  <c r="X336" i="1"/>
  <c r="Z7" i="1" s="1"/>
  <c r="Q336" i="1"/>
  <c r="S230" i="1" s="1"/>
  <c r="N336" i="1"/>
  <c r="P116" i="1" s="1"/>
  <c r="K336" i="1"/>
  <c r="M110" i="1" s="1"/>
  <c r="H336" i="1"/>
  <c r="J224" i="1" s="1"/>
  <c r="E336" i="1"/>
  <c r="G160" i="1" s="1"/>
  <c r="AI2" i="1"/>
  <c r="AU223" i="1"/>
  <c r="AU225" i="1"/>
  <c r="AU226" i="1"/>
  <c r="AU227" i="1"/>
  <c r="AU228" i="1"/>
  <c r="AU231" i="1"/>
  <c r="AU232" i="1"/>
  <c r="AU238" i="1"/>
  <c r="AU240" i="1"/>
  <c r="AU242" i="1"/>
  <c r="AU247" i="1"/>
  <c r="AU252" i="1"/>
  <c r="AU253" i="1"/>
  <c r="AU254" i="1"/>
  <c r="AU255" i="1"/>
  <c r="AU257" i="1"/>
  <c r="AU258" i="1"/>
  <c r="AU263" i="1"/>
  <c r="AU265" i="1"/>
  <c r="AU267" i="1"/>
  <c r="AU271" i="1"/>
  <c r="AU272" i="1"/>
  <c r="AU274" i="1"/>
  <c r="AU275" i="1"/>
  <c r="AU278" i="1"/>
  <c r="AU282" i="1"/>
  <c r="AU285" i="1"/>
  <c r="AU287" i="1"/>
  <c r="AU288" i="1"/>
  <c r="AU290" i="1"/>
  <c r="AU292" i="1"/>
  <c r="AU294" i="1"/>
  <c r="AU295" i="1"/>
  <c r="AU300" i="1"/>
  <c r="AU301" i="1"/>
  <c r="AU303" i="1"/>
  <c r="AU310" i="1"/>
  <c r="AU312" i="1"/>
  <c r="AU313" i="1"/>
  <c r="AU314" i="1"/>
  <c r="AU316" i="1"/>
  <c r="AU317" i="1"/>
  <c r="AU318" i="1"/>
  <c r="AU319" i="1"/>
  <c r="AU321" i="1"/>
  <c r="AU322" i="1"/>
  <c r="AU323" i="1"/>
  <c r="AU324" i="1"/>
  <c r="AU325" i="1"/>
  <c r="AU326" i="1"/>
  <c r="AU327" i="1"/>
  <c r="AU328" i="1"/>
  <c r="AU329" i="1"/>
  <c r="AU330" i="1"/>
  <c r="AU331" i="1"/>
  <c r="AU332" i="1"/>
  <c r="AU333" i="1"/>
  <c r="AU334" i="1"/>
  <c r="AU335" i="1"/>
  <c r="AI107" i="1"/>
  <c r="AI3" i="1"/>
  <c r="AI4" i="1"/>
  <c r="AI5" i="1"/>
  <c r="AI6" i="1"/>
  <c r="AI109" i="1"/>
  <c r="AI110" i="1"/>
  <c r="AI7" i="1"/>
  <c r="AI224" i="1"/>
  <c r="AI111" i="1"/>
  <c r="AI112" i="1"/>
  <c r="AI229" i="1"/>
  <c r="AI230" i="1"/>
  <c r="AI113" i="1"/>
  <c r="AI114" i="1"/>
  <c r="AI115" i="1"/>
  <c r="AI116" i="1"/>
  <c r="AI117" i="1"/>
  <c r="AI118" i="1"/>
  <c r="AI119" i="1"/>
  <c r="AI120" i="1"/>
  <c r="AI8" i="1"/>
  <c r="AI9" i="1"/>
  <c r="AI233" i="1"/>
  <c r="AI234" i="1"/>
  <c r="AI10" i="1"/>
  <c r="AI235" i="1"/>
  <c r="AI236" i="1"/>
  <c r="AI237" i="1"/>
  <c r="AI121" i="1"/>
  <c r="AI11" i="1"/>
  <c r="AI122" i="1"/>
  <c r="AI12" i="1"/>
  <c r="AI123" i="1"/>
  <c r="AI13" i="1"/>
  <c r="AI14" i="1"/>
  <c r="AI124" i="1"/>
  <c r="AI239" i="1"/>
  <c r="AI125" i="1"/>
  <c r="AI126" i="1"/>
  <c r="AI15" i="1"/>
  <c r="AI16" i="1"/>
  <c r="AI127" i="1"/>
  <c r="AI128" i="1"/>
  <c r="AI17" i="1"/>
  <c r="AI241" i="1"/>
  <c r="AI129" i="1"/>
  <c r="AI18" i="1"/>
  <c r="AI19" i="1"/>
  <c r="AI20" i="1"/>
  <c r="AI130" i="1"/>
  <c r="AI131" i="1"/>
  <c r="AI132" i="1"/>
  <c r="AI133" i="1"/>
  <c r="AI21" i="1"/>
  <c r="AI134" i="1"/>
  <c r="AI243" i="1"/>
  <c r="AI22" i="1"/>
  <c r="AI135" i="1"/>
  <c r="AI136" i="1"/>
  <c r="AI244" i="1"/>
  <c r="AI137" i="1"/>
  <c r="AI138" i="1"/>
  <c r="AI245" i="1"/>
  <c r="AI246" i="1"/>
  <c r="AI248" i="1"/>
  <c r="AI139" i="1"/>
  <c r="AI249" i="1"/>
  <c r="AI250" i="1"/>
  <c r="AI140" i="1"/>
  <c r="AI251" i="1"/>
  <c r="AI141" i="1"/>
  <c r="AI142" i="1"/>
  <c r="AI23" i="1"/>
  <c r="AI24" i="1"/>
  <c r="AI25" i="1"/>
  <c r="AI26" i="1"/>
  <c r="AI143" i="1"/>
  <c r="AI27" i="1"/>
  <c r="AI28" i="1"/>
  <c r="AI29" i="1"/>
  <c r="AI256" i="1"/>
  <c r="AI144" i="1"/>
  <c r="AI145" i="1"/>
  <c r="AI146" i="1"/>
  <c r="AI147" i="1"/>
  <c r="AI148" i="1"/>
  <c r="AI149" i="1"/>
  <c r="AI30" i="1"/>
  <c r="AI150" i="1"/>
  <c r="AI151" i="1"/>
  <c r="AI152" i="1"/>
  <c r="AI259" i="1"/>
  <c r="AI31" i="1"/>
  <c r="AI260" i="1"/>
  <c r="AI32" i="1"/>
  <c r="AI153" i="1"/>
  <c r="AI33" i="1"/>
  <c r="AI154" i="1"/>
  <c r="AI34" i="1"/>
  <c r="AI155" i="1"/>
  <c r="AI261" i="1"/>
  <c r="AI262" i="1"/>
  <c r="AI156" i="1"/>
  <c r="AI157" i="1"/>
  <c r="AI158" i="1"/>
  <c r="AI264" i="1"/>
  <c r="AI159" i="1"/>
  <c r="AI35" i="1"/>
  <c r="AI160" i="1"/>
  <c r="AI36" i="1"/>
  <c r="AI161" i="1"/>
  <c r="AI162" i="1"/>
  <c r="AI37" i="1"/>
  <c r="AI266" i="1"/>
  <c r="AI163" i="1"/>
  <c r="AI38" i="1"/>
  <c r="AI39" i="1"/>
  <c r="AI268" i="1"/>
  <c r="AI164" i="1"/>
  <c r="AI165" i="1"/>
  <c r="AI40" i="1"/>
  <c r="AI269" i="1"/>
  <c r="AI166" i="1"/>
  <c r="AI41" i="1"/>
  <c r="AI167" i="1"/>
  <c r="AI270" i="1"/>
  <c r="AI42" i="1"/>
  <c r="AI168" i="1"/>
  <c r="AI43" i="1"/>
  <c r="AI44" i="1"/>
  <c r="AI169" i="1"/>
  <c r="AI45" i="1"/>
  <c r="AI46" i="1"/>
  <c r="AI47" i="1"/>
  <c r="AI48" i="1"/>
  <c r="AI170" i="1"/>
  <c r="AI49" i="1"/>
  <c r="AI50" i="1"/>
  <c r="AI273" i="1"/>
  <c r="AI171" i="1"/>
  <c r="AI51" i="1"/>
  <c r="AI52" i="1"/>
  <c r="AI53" i="1"/>
  <c r="AI54" i="1"/>
  <c r="AI276" i="1"/>
  <c r="AI55" i="1"/>
  <c r="AI172" i="1"/>
  <c r="AI173" i="1"/>
  <c r="AI56" i="1"/>
  <c r="AI277" i="1"/>
  <c r="AI57" i="1"/>
  <c r="AI174" i="1"/>
  <c r="AI58" i="1"/>
  <c r="AI279" i="1"/>
  <c r="AI175" i="1"/>
  <c r="AI176" i="1"/>
  <c r="AI177" i="1"/>
  <c r="AI59" i="1"/>
  <c r="AI280" i="1"/>
  <c r="AI60" i="1"/>
  <c r="AI178" i="1"/>
  <c r="AI61" i="1"/>
  <c r="AI281" i="1"/>
  <c r="AI179" i="1"/>
  <c r="AI62" i="1"/>
  <c r="AI283" i="1"/>
  <c r="AI180" i="1"/>
  <c r="AI63" i="1"/>
  <c r="AI181" i="1"/>
  <c r="AI182" i="1"/>
  <c r="AI284" i="1"/>
  <c r="AI183" i="1"/>
  <c r="AI64" i="1"/>
  <c r="AI65" i="1"/>
  <c r="AI184" i="1"/>
  <c r="AI66" i="1"/>
  <c r="AI67" i="1"/>
  <c r="AI185" i="1"/>
  <c r="AI68" i="1"/>
  <c r="AI69" i="1"/>
  <c r="AI186" i="1"/>
  <c r="AI70" i="1"/>
  <c r="AI71" i="1"/>
  <c r="AI72" i="1"/>
  <c r="AI286" i="1"/>
  <c r="AI73" i="1"/>
  <c r="AI74" i="1"/>
  <c r="AI187" i="1"/>
  <c r="AI188" i="1"/>
  <c r="AI75" i="1"/>
  <c r="AI76" i="1"/>
  <c r="AI77" i="1"/>
  <c r="AI78" i="1"/>
  <c r="AI189" i="1"/>
  <c r="AI79" i="1"/>
  <c r="AI80" i="1"/>
  <c r="AI289" i="1"/>
  <c r="AI81" i="1"/>
  <c r="AI190" i="1"/>
  <c r="AI82" i="1"/>
  <c r="AI191" i="1"/>
  <c r="AI192" i="1"/>
  <c r="AI83" i="1"/>
  <c r="AI193" i="1"/>
  <c r="AI84" i="1"/>
  <c r="AI85" i="1"/>
  <c r="AI291" i="1"/>
  <c r="AI86" i="1"/>
  <c r="AI194" i="1"/>
  <c r="AI195" i="1"/>
  <c r="AI196" i="1"/>
  <c r="AI197" i="1"/>
  <c r="AI293" i="1"/>
  <c r="AI198" i="1"/>
  <c r="AI87" i="1"/>
  <c r="AI199" i="1"/>
  <c r="AI200" i="1"/>
  <c r="AI88" i="1"/>
  <c r="AI89" i="1"/>
  <c r="AI296" i="1"/>
  <c r="AI90" i="1"/>
  <c r="AI297" i="1"/>
  <c r="AI201" i="1"/>
  <c r="AI298" i="1"/>
  <c r="AI299" i="1"/>
  <c r="AI202" i="1"/>
  <c r="AI91" i="1"/>
  <c r="AI302" i="1"/>
  <c r="AI92" i="1"/>
  <c r="AI203" i="1"/>
  <c r="AI304" i="1"/>
  <c r="AI204" i="1"/>
  <c r="AI305" i="1"/>
  <c r="AI306" i="1"/>
  <c r="AI205" i="1"/>
  <c r="AI307" i="1"/>
  <c r="AI93" i="1"/>
  <c r="AI94" i="1"/>
  <c r="AI308" i="1"/>
  <c r="AI206" i="1"/>
  <c r="AI207" i="1"/>
  <c r="AI208" i="1"/>
  <c r="AI209" i="1"/>
  <c r="AI95" i="1"/>
  <c r="AI96" i="1"/>
  <c r="AI97" i="1"/>
  <c r="AI309" i="1"/>
  <c r="AI210" i="1"/>
  <c r="AI311" i="1"/>
  <c r="AI98" i="1"/>
  <c r="AI99" i="1"/>
  <c r="AI211" i="1"/>
  <c r="AI100" i="1"/>
  <c r="AI101" i="1"/>
  <c r="AI212" i="1"/>
  <c r="AI102" i="1"/>
  <c r="AI213" i="1"/>
  <c r="AI214" i="1"/>
  <c r="AI215" i="1"/>
  <c r="AI315" i="1"/>
  <c r="AI216" i="1"/>
  <c r="AI217" i="1"/>
  <c r="AI218" i="1"/>
  <c r="AI103" i="1"/>
  <c r="AI219" i="1"/>
  <c r="AI220" i="1"/>
  <c r="AI104" i="1"/>
  <c r="AI105" i="1"/>
  <c r="AI320" i="1"/>
  <c r="AI221" i="1"/>
  <c r="AI222" i="1"/>
  <c r="AI106" i="1"/>
  <c r="AI108" i="1"/>
  <c r="AD2" i="1"/>
  <c r="AD3" i="1"/>
  <c r="AD4" i="1"/>
  <c r="AD5" i="1"/>
  <c r="AD6" i="1"/>
  <c r="AD109" i="1"/>
  <c r="AD110" i="1"/>
  <c r="AD7" i="1"/>
  <c r="AD224" i="1"/>
  <c r="AD111" i="1"/>
  <c r="AD112" i="1"/>
  <c r="AD229" i="1"/>
  <c r="AD230" i="1"/>
  <c r="AD113" i="1"/>
  <c r="AD114" i="1"/>
  <c r="AD115" i="1"/>
  <c r="AD116" i="1"/>
  <c r="AD117" i="1"/>
  <c r="AD118" i="1"/>
  <c r="AD119" i="1"/>
  <c r="AD120" i="1"/>
  <c r="AD8" i="1"/>
  <c r="AD9" i="1"/>
  <c r="AD233" i="1"/>
  <c r="AD234" i="1"/>
  <c r="AD10" i="1"/>
  <c r="AD235" i="1"/>
  <c r="AD236" i="1"/>
  <c r="AD237" i="1"/>
  <c r="AD121" i="1"/>
  <c r="AD11" i="1"/>
  <c r="AD122" i="1"/>
  <c r="AD12" i="1"/>
  <c r="AD123" i="1"/>
  <c r="AD13" i="1"/>
  <c r="AD14" i="1"/>
  <c r="AD124" i="1"/>
  <c r="AD239" i="1"/>
  <c r="AD125" i="1"/>
  <c r="AD126" i="1"/>
  <c r="AD15" i="1"/>
  <c r="AD16" i="1"/>
  <c r="AD127" i="1"/>
  <c r="AD128" i="1"/>
  <c r="AD17" i="1"/>
  <c r="AD241" i="1"/>
  <c r="AD129" i="1"/>
  <c r="AD18" i="1"/>
  <c r="AD19" i="1"/>
  <c r="AD20" i="1"/>
  <c r="AD130" i="1"/>
  <c r="AD131" i="1"/>
  <c r="AD132" i="1"/>
  <c r="AD133" i="1"/>
  <c r="AD21" i="1"/>
  <c r="AD134" i="1"/>
  <c r="AD243" i="1"/>
  <c r="AD22" i="1"/>
  <c r="AD135" i="1"/>
  <c r="AD136" i="1"/>
  <c r="AD244" i="1"/>
  <c r="AD137" i="1"/>
  <c r="AD138" i="1"/>
  <c r="AD245" i="1"/>
  <c r="AD246" i="1"/>
  <c r="AD248" i="1"/>
  <c r="AD139" i="1"/>
  <c r="AD249" i="1"/>
  <c r="AD250" i="1"/>
  <c r="AD336" i="1"/>
  <c r="AD140" i="1"/>
  <c r="AD251" i="1"/>
  <c r="AD141" i="1"/>
  <c r="AD142" i="1"/>
  <c r="AD23" i="1"/>
  <c r="AD24" i="1"/>
  <c r="AD25" i="1"/>
  <c r="AD26" i="1"/>
  <c r="AD143" i="1"/>
  <c r="AD27" i="1"/>
  <c r="AD28" i="1"/>
  <c r="AD29" i="1"/>
  <c r="AD256" i="1"/>
  <c r="AD144" i="1"/>
  <c r="AD145" i="1"/>
  <c r="AD146" i="1"/>
  <c r="AD147" i="1"/>
  <c r="AD148" i="1"/>
  <c r="AD149" i="1"/>
  <c r="AD30" i="1"/>
  <c r="AD150" i="1"/>
  <c r="AD151" i="1"/>
  <c r="AD152" i="1"/>
  <c r="AD259" i="1"/>
  <c r="AD31" i="1"/>
  <c r="AD260" i="1"/>
  <c r="AD32" i="1"/>
  <c r="AD153" i="1"/>
  <c r="AD33" i="1"/>
  <c r="AD154" i="1"/>
  <c r="AD34" i="1"/>
  <c r="AD155" i="1"/>
  <c r="AD261" i="1"/>
  <c r="AD262" i="1"/>
  <c r="AD156" i="1"/>
  <c r="AD157" i="1"/>
  <c r="AD158" i="1"/>
  <c r="AD264" i="1"/>
  <c r="AD159" i="1"/>
  <c r="AD35" i="1"/>
  <c r="AD160" i="1"/>
  <c r="AD36" i="1"/>
  <c r="AD161" i="1"/>
  <c r="AD162" i="1"/>
  <c r="AD37" i="1"/>
  <c r="AD266" i="1"/>
  <c r="AD163" i="1"/>
  <c r="AD38" i="1"/>
  <c r="AD39" i="1"/>
  <c r="AD268" i="1"/>
  <c r="AD164" i="1"/>
  <c r="AD165" i="1"/>
  <c r="AD40" i="1"/>
  <c r="AD269" i="1"/>
  <c r="AD166" i="1"/>
  <c r="AD41" i="1"/>
  <c r="AD167" i="1"/>
  <c r="AD270" i="1"/>
  <c r="AD42" i="1"/>
  <c r="AD168" i="1"/>
  <c r="AD43" i="1"/>
  <c r="AD44" i="1"/>
  <c r="AD169" i="1"/>
  <c r="AD45" i="1"/>
  <c r="AD46" i="1"/>
  <c r="AD47" i="1"/>
  <c r="AD48" i="1"/>
  <c r="AD170" i="1"/>
  <c r="AD49" i="1"/>
  <c r="AD50" i="1"/>
  <c r="AD273" i="1"/>
  <c r="AD171" i="1"/>
  <c r="AD51" i="1"/>
  <c r="AD52" i="1"/>
  <c r="AD53" i="1"/>
  <c r="AD54" i="1"/>
  <c r="AD276" i="1"/>
  <c r="AD55" i="1"/>
  <c r="AD172" i="1"/>
  <c r="AD173" i="1"/>
  <c r="AD56" i="1"/>
  <c r="AD277" i="1"/>
  <c r="AD57" i="1"/>
  <c r="AD174" i="1"/>
  <c r="AD58" i="1"/>
  <c r="AD279" i="1"/>
  <c r="AD175" i="1"/>
  <c r="AD176" i="1"/>
  <c r="AD177" i="1"/>
  <c r="AD59" i="1"/>
  <c r="AD280" i="1"/>
  <c r="AD60" i="1"/>
  <c r="AD178" i="1"/>
  <c r="AD61" i="1"/>
  <c r="AD281" i="1"/>
  <c r="AD179" i="1"/>
  <c r="AD62" i="1"/>
  <c r="AD283" i="1"/>
  <c r="AD180" i="1"/>
  <c r="AD63" i="1"/>
  <c r="AD181" i="1"/>
  <c r="AD182" i="1"/>
  <c r="AD284" i="1"/>
  <c r="AD183" i="1"/>
  <c r="AD64" i="1"/>
  <c r="AD65" i="1"/>
  <c r="AD184" i="1"/>
  <c r="AD66" i="1"/>
  <c r="AD67" i="1"/>
  <c r="AD185" i="1"/>
  <c r="AD68" i="1"/>
  <c r="AD69" i="1"/>
  <c r="AD186" i="1"/>
  <c r="AD70" i="1"/>
  <c r="AD71" i="1"/>
  <c r="AD72" i="1"/>
  <c r="AD286" i="1"/>
  <c r="AD73" i="1"/>
  <c r="AD74" i="1"/>
  <c r="AD187" i="1"/>
  <c r="AD188" i="1"/>
  <c r="AD75" i="1"/>
  <c r="AD76" i="1"/>
  <c r="AD77" i="1"/>
  <c r="AD78" i="1"/>
  <c r="AD189" i="1"/>
  <c r="AD79" i="1"/>
  <c r="AD80" i="1"/>
  <c r="AD289" i="1"/>
  <c r="AD81" i="1"/>
  <c r="AD190" i="1"/>
  <c r="AD82" i="1"/>
  <c r="AD191" i="1"/>
  <c r="AD192" i="1"/>
  <c r="AD83" i="1"/>
  <c r="AD193" i="1"/>
  <c r="AD84" i="1"/>
  <c r="AD85" i="1"/>
  <c r="AD291" i="1"/>
  <c r="AD86" i="1"/>
  <c r="AD194" i="1"/>
  <c r="AD195" i="1"/>
  <c r="AD196" i="1"/>
  <c r="AD197" i="1"/>
  <c r="AD293" i="1"/>
  <c r="AD198" i="1"/>
  <c r="AD87" i="1"/>
  <c r="AD199" i="1"/>
  <c r="AD200" i="1"/>
  <c r="AD88" i="1"/>
  <c r="AD89" i="1"/>
  <c r="AD296" i="1"/>
  <c r="AD90" i="1"/>
  <c r="AD297" i="1"/>
  <c r="AD201" i="1"/>
  <c r="AD298" i="1"/>
  <c r="AD299" i="1"/>
  <c r="AD202" i="1"/>
  <c r="AD91" i="1"/>
  <c r="AD302" i="1"/>
  <c r="AD92" i="1"/>
  <c r="AD203" i="1"/>
  <c r="AD304" i="1"/>
  <c r="AD204" i="1"/>
  <c r="AD305" i="1"/>
  <c r="AD306" i="1"/>
  <c r="AD205" i="1"/>
  <c r="AD307" i="1"/>
  <c r="AD93" i="1"/>
  <c r="AD94" i="1"/>
  <c r="AD308" i="1"/>
  <c r="AD206" i="1"/>
  <c r="AD207" i="1"/>
  <c r="AD208" i="1"/>
  <c r="AD209" i="1"/>
  <c r="AD95" i="1"/>
  <c r="AD96" i="1"/>
  <c r="AD97" i="1"/>
  <c r="AD309" i="1"/>
  <c r="AD210" i="1"/>
  <c r="AD311" i="1"/>
  <c r="AD98" i="1"/>
  <c r="AD99" i="1"/>
  <c r="AD211" i="1"/>
  <c r="AD100" i="1"/>
  <c r="AD101" i="1"/>
  <c r="AD212" i="1"/>
  <c r="AD102" i="1"/>
  <c r="AD213" i="1"/>
  <c r="AD214" i="1"/>
  <c r="AD215" i="1"/>
  <c r="AD315" i="1"/>
  <c r="AD216" i="1"/>
  <c r="AD217" i="1"/>
  <c r="AD218" i="1"/>
  <c r="AD103" i="1"/>
  <c r="AD219" i="1"/>
  <c r="AD220" i="1"/>
  <c r="AD104" i="1"/>
  <c r="AD105" i="1"/>
  <c r="AD320" i="1"/>
  <c r="AD221" i="1"/>
  <c r="AD222" i="1"/>
  <c r="AD106" i="1"/>
  <c r="AD107" i="1"/>
  <c r="AD108" i="1"/>
  <c r="AB2" i="1"/>
  <c r="AB3" i="1"/>
  <c r="AB4" i="1"/>
  <c r="AB5" i="1"/>
  <c r="AB6" i="1"/>
  <c r="AB109" i="1"/>
  <c r="AB110" i="1"/>
  <c r="AB7" i="1"/>
  <c r="AB224" i="1"/>
  <c r="AB111" i="1"/>
  <c r="AB112" i="1"/>
  <c r="AB229" i="1"/>
  <c r="AB230" i="1"/>
  <c r="AB113" i="1"/>
  <c r="AB114" i="1"/>
  <c r="AB115" i="1"/>
  <c r="AB116" i="1"/>
  <c r="AB117" i="1"/>
  <c r="AB118" i="1"/>
  <c r="AB119" i="1"/>
  <c r="AB120" i="1"/>
  <c r="AB8" i="1"/>
  <c r="AB9" i="1"/>
  <c r="AB233" i="1"/>
  <c r="AB234" i="1"/>
  <c r="AB10" i="1"/>
  <c r="AB235" i="1"/>
  <c r="AB236" i="1"/>
  <c r="AB237" i="1"/>
  <c r="AB121" i="1"/>
  <c r="AB11" i="1"/>
  <c r="AB122" i="1"/>
  <c r="AB12" i="1"/>
  <c r="AB123" i="1"/>
  <c r="AB13" i="1"/>
  <c r="AB14" i="1"/>
  <c r="AB124" i="1"/>
  <c r="AB239" i="1"/>
  <c r="AB125" i="1"/>
  <c r="AB126" i="1"/>
  <c r="AB15" i="1"/>
  <c r="AB16" i="1"/>
  <c r="AB127" i="1"/>
  <c r="AB128" i="1"/>
  <c r="AB17" i="1"/>
  <c r="AB241" i="1"/>
  <c r="AB129" i="1"/>
  <c r="AB18" i="1"/>
  <c r="AB19" i="1"/>
  <c r="AB20" i="1"/>
  <c r="AB130" i="1"/>
  <c r="AB131" i="1"/>
  <c r="AB132" i="1"/>
  <c r="AB133" i="1"/>
  <c r="AB21" i="1"/>
  <c r="AB134" i="1"/>
  <c r="AB243" i="1"/>
  <c r="AB22" i="1"/>
  <c r="AB135" i="1"/>
  <c r="AB136" i="1"/>
  <c r="AB244" i="1"/>
  <c r="AB137" i="1"/>
  <c r="AB138" i="1"/>
  <c r="AB245" i="1"/>
  <c r="AB246" i="1"/>
  <c r="AB248" i="1"/>
  <c r="AB139" i="1"/>
  <c r="AB249" i="1"/>
  <c r="AB250" i="1"/>
  <c r="AB140" i="1"/>
  <c r="AB251" i="1"/>
  <c r="AB141" i="1"/>
  <c r="AB142" i="1"/>
  <c r="AB23" i="1"/>
  <c r="AB24" i="1"/>
  <c r="AB25" i="1"/>
  <c r="AB26" i="1"/>
  <c r="AB143" i="1"/>
  <c r="AB27" i="1"/>
  <c r="AB28" i="1"/>
  <c r="AB29" i="1"/>
  <c r="AB256" i="1"/>
  <c r="AB144" i="1"/>
  <c r="AB145" i="1"/>
  <c r="AB146" i="1"/>
  <c r="AB147" i="1"/>
  <c r="AB148" i="1"/>
  <c r="AB149" i="1"/>
  <c r="AB30" i="1"/>
  <c r="AB150" i="1"/>
  <c r="AB151" i="1"/>
  <c r="AB152" i="1"/>
  <c r="AB259" i="1"/>
  <c r="AB31" i="1"/>
  <c r="AB260" i="1"/>
  <c r="AB32" i="1"/>
  <c r="AB153" i="1"/>
  <c r="AB33" i="1"/>
  <c r="AB154" i="1"/>
  <c r="AB34" i="1"/>
  <c r="AB155" i="1"/>
  <c r="AB261" i="1"/>
  <c r="AB262" i="1"/>
  <c r="AB156" i="1"/>
  <c r="AB157" i="1"/>
  <c r="AB158" i="1"/>
  <c r="AB264" i="1"/>
  <c r="AB159" i="1"/>
  <c r="AB35" i="1"/>
  <c r="AB160" i="1"/>
  <c r="AB36" i="1"/>
  <c r="AB161" i="1"/>
  <c r="AB162" i="1"/>
  <c r="AB37" i="1"/>
  <c r="AB266" i="1"/>
  <c r="AB163" i="1"/>
  <c r="AB38" i="1"/>
  <c r="AB39" i="1"/>
  <c r="AB268" i="1"/>
  <c r="AB164" i="1"/>
  <c r="AB165" i="1"/>
  <c r="AB40" i="1"/>
  <c r="AB269" i="1"/>
  <c r="AB166" i="1"/>
  <c r="AB41" i="1"/>
  <c r="AB167" i="1"/>
  <c r="AB270" i="1"/>
  <c r="AB42" i="1"/>
  <c r="AB168" i="1"/>
  <c r="AB43" i="1"/>
  <c r="AB44" i="1"/>
  <c r="AB169" i="1"/>
  <c r="AB45" i="1"/>
  <c r="AB46" i="1"/>
  <c r="AB47" i="1"/>
  <c r="AB48" i="1"/>
  <c r="AB170" i="1"/>
  <c r="AB49" i="1"/>
  <c r="AB50" i="1"/>
  <c r="AB273" i="1"/>
  <c r="AB171" i="1"/>
  <c r="AB51" i="1"/>
  <c r="AB52" i="1"/>
  <c r="AB53" i="1"/>
  <c r="AB54" i="1"/>
  <c r="AB276" i="1"/>
  <c r="AB55" i="1"/>
  <c r="AB172" i="1"/>
  <c r="AB173" i="1"/>
  <c r="AB56" i="1"/>
  <c r="AB277" i="1"/>
  <c r="AB57" i="1"/>
  <c r="AB174" i="1"/>
  <c r="AB58" i="1"/>
  <c r="AB279" i="1"/>
  <c r="AB175" i="1"/>
  <c r="AB176" i="1"/>
  <c r="AB177" i="1"/>
  <c r="AB59" i="1"/>
  <c r="AB280" i="1"/>
  <c r="AB60" i="1"/>
  <c r="AB178" i="1"/>
  <c r="AB61" i="1"/>
  <c r="AB281" i="1"/>
  <c r="AB179" i="1"/>
  <c r="AB62" i="1"/>
  <c r="AB283" i="1"/>
  <c r="AB180" i="1"/>
  <c r="AB63" i="1"/>
  <c r="AB181" i="1"/>
  <c r="AB182" i="1"/>
  <c r="AB284" i="1"/>
  <c r="AB183" i="1"/>
  <c r="AB64" i="1"/>
  <c r="AB65" i="1"/>
  <c r="AB184" i="1"/>
  <c r="AB66" i="1"/>
  <c r="AB67" i="1"/>
  <c r="AB185" i="1"/>
  <c r="AB68" i="1"/>
  <c r="AB69" i="1"/>
  <c r="AB186" i="1"/>
  <c r="AB70" i="1"/>
  <c r="AB71" i="1"/>
  <c r="AB72" i="1"/>
  <c r="AB286" i="1"/>
  <c r="AB73" i="1"/>
  <c r="AB74" i="1"/>
  <c r="AB187" i="1"/>
  <c r="AB188" i="1"/>
  <c r="AB75" i="1"/>
  <c r="AB76" i="1"/>
  <c r="AB77" i="1"/>
  <c r="AB78" i="1"/>
  <c r="AB189" i="1"/>
  <c r="AB79" i="1"/>
  <c r="AB80" i="1"/>
  <c r="AB289" i="1"/>
  <c r="AB81" i="1"/>
  <c r="AB190" i="1"/>
  <c r="AB82" i="1"/>
  <c r="AB191" i="1"/>
  <c r="AB192" i="1"/>
  <c r="AB83" i="1"/>
  <c r="AB193" i="1"/>
  <c r="AB84" i="1"/>
  <c r="AB85" i="1"/>
  <c r="AB291" i="1"/>
  <c r="AB86" i="1"/>
  <c r="AB194" i="1"/>
  <c r="AB195" i="1"/>
  <c r="AB196" i="1"/>
  <c r="AB197" i="1"/>
  <c r="AB293" i="1"/>
  <c r="AB198" i="1"/>
  <c r="AB87" i="1"/>
  <c r="AB199" i="1"/>
  <c r="AB200" i="1"/>
  <c r="AB88" i="1"/>
  <c r="AB89" i="1"/>
  <c r="AB296" i="1"/>
  <c r="AB90" i="1"/>
  <c r="AB297" i="1"/>
  <c r="AB201" i="1"/>
  <c r="AB298" i="1"/>
  <c r="AB299" i="1"/>
  <c r="AB202" i="1"/>
  <c r="AB91" i="1"/>
  <c r="AB302" i="1"/>
  <c r="AB92" i="1"/>
  <c r="AB203" i="1"/>
  <c r="AB304" i="1"/>
  <c r="AB204" i="1"/>
  <c r="AB305" i="1"/>
  <c r="AB306" i="1"/>
  <c r="AB205" i="1"/>
  <c r="AB307" i="1"/>
  <c r="AB93" i="1"/>
  <c r="AB94" i="1"/>
  <c r="AB308" i="1"/>
  <c r="AB206" i="1"/>
  <c r="AB207" i="1"/>
  <c r="AB208" i="1"/>
  <c r="AB209" i="1"/>
  <c r="AB95" i="1"/>
  <c r="AB96" i="1"/>
  <c r="AB97" i="1"/>
  <c r="AB309" i="1"/>
  <c r="AB210" i="1"/>
  <c r="AB311" i="1"/>
  <c r="AB98" i="1"/>
  <c r="AB99" i="1"/>
  <c r="AB211" i="1"/>
  <c r="AB100" i="1"/>
  <c r="AB101" i="1"/>
  <c r="AB212" i="1"/>
  <c r="AB102" i="1"/>
  <c r="AB213" i="1"/>
  <c r="AB214" i="1"/>
  <c r="AB215" i="1"/>
  <c r="AB315" i="1"/>
  <c r="AB216" i="1"/>
  <c r="AB217" i="1"/>
  <c r="AB218" i="1"/>
  <c r="AB103" i="1"/>
  <c r="AB219" i="1"/>
  <c r="AB220" i="1"/>
  <c r="AB104" i="1"/>
  <c r="AB105" i="1"/>
  <c r="AB320" i="1"/>
  <c r="AB221" i="1"/>
  <c r="AB222" i="1"/>
  <c r="AB106" i="1"/>
  <c r="AB107" i="1"/>
  <c r="AB108" i="1"/>
  <c r="U2" i="1"/>
  <c r="U3" i="1"/>
  <c r="U4" i="1"/>
  <c r="U5" i="1"/>
  <c r="U6" i="1"/>
  <c r="U109" i="1"/>
  <c r="U110" i="1"/>
  <c r="U7" i="1"/>
  <c r="U224" i="1"/>
  <c r="U111" i="1"/>
  <c r="U112" i="1"/>
  <c r="U229" i="1"/>
  <c r="U230" i="1"/>
  <c r="U113" i="1"/>
  <c r="U114" i="1"/>
  <c r="U115" i="1"/>
  <c r="U116" i="1"/>
  <c r="U117" i="1"/>
  <c r="U118" i="1"/>
  <c r="U119" i="1"/>
  <c r="U120" i="1"/>
  <c r="U8" i="1"/>
  <c r="U9" i="1"/>
  <c r="U233" i="1"/>
  <c r="U234" i="1"/>
  <c r="U10" i="1"/>
  <c r="U235" i="1"/>
  <c r="U236" i="1"/>
  <c r="U237" i="1"/>
  <c r="U121" i="1"/>
  <c r="U11" i="1"/>
  <c r="U122" i="1"/>
  <c r="U12" i="1"/>
  <c r="U123" i="1"/>
  <c r="U13" i="1"/>
  <c r="U14" i="1"/>
  <c r="U124" i="1"/>
  <c r="U239" i="1"/>
  <c r="U125" i="1"/>
  <c r="U126" i="1"/>
  <c r="U15" i="1"/>
  <c r="U16" i="1"/>
  <c r="U127" i="1"/>
  <c r="U128" i="1"/>
  <c r="U17" i="1"/>
  <c r="U241" i="1"/>
  <c r="U129" i="1"/>
  <c r="U18" i="1"/>
  <c r="U19" i="1"/>
  <c r="U20" i="1"/>
  <c r="U130" i="1"/>
  <c r="U131" i="1"/>
  <c r="U132" i="1"/>
  <c r="U133" i="1"/>
  <c r="U21" i="1"/>
  <c r="U134" i="1"/>
  <c r="U243" i="1"/>
  <c r="U22" i="1"/>
  <c r="U135" i="1"/>
  <c r="U136" i="1"/>
  <c r="U244" i="1"/>
  <c r="U137" i="1"/>
  <c r="U138" i="1"/>
  <c r="U245" i="1"/>
  <c r="U246" i="1"/>
  <c r="U248" i="1"/>
  <c r="U139" i="1"/>
  <c r="U249" i="1"/>
  <c r="U250" i="1"/>
  <c r="U140" i="1"/>
  <c r="U251" i="1"/>
  <c r="U141" i="1"/>
  <c r="U142" i="1"/>
  <c r="U23" i="1"/>
  <c r="U24" i="1"/>
  <c r="U25" i="1"/>
  <c r="U26" i="1"/>
  <c r="U143" i="1"/>
  <c r="U27" i="1"/>
  <c r="U28" i="1"/>
  <c r="U29" i="1"/>
  <c r="U256" i="1"/>
  <c r="U144" i="1"/>
  <c r="U145" i="1"/>
  <c r="U146" i="1"/>
  <c r="U147" i="1"/>
  <c r="U148" i="1"/>
  <c r="U149" i="1"/>
  <c r="U30" i="1"/>
  <c r="U150" i="1"/>
  <c r="U151" i="1"/>
  <c r="U152" i="1"/>
  <c r="U259" i="1"/>
  <c r="U31" i="1"/>
  <c r="U260" i="1"/>
  <c r="U32" i="1"/>
  <c r="U153" i="1"/>
  <c r="U33" i="1"/>
  <c r="U154" i="1"/>
  <c r="U34" i="1"/>
  <c r="U155" i="1"/>
  <c r="U261" i="1"/>
  <c r="U262" i="1"/>
  <c r="U156" i="1"/>
  <c r="U157" i="1"/>
  <c r="U158" i="1"/>
  <c r="U264" i="1"/>
  <c r="U159" i="1"/>
  <c r="U35" i="1"/>
  <c r="U160" i="1"/>
  <c r="U36" i="1"/>
  <c r="U161" i="1"/>
  <c r="U162" i="1"/>
  <c r="U37" i="1"/>
  <c r="U266" i="1"/>
  <c r="U163" i="1"/>
  <c r="U38" i="1"/>
  <c r="U39" i="1"/>
  <c r="U268" i="1"/>
  <c r="U164" i="1"/>
  <c r="U165" i="1"/>
  <c r="U40" i="1"/>
  <c r="U269" i="1"/>
  <c r="U166" i="1"/>
  <c r="U41" i="1"/>
  <c r="U167" i="1"/>
  <c r="U270" i="1"/>
  <c r="U42" i="1"/>
  <c r="U168" i="1"/>
  <c r="U43" i="1"/>
  <c r="U44" i="1"/>
  <c r="U169" i="1"/>
  <c r="U45" i="1"/>
  <c r="U46" i="1"/>
  <c r="U47" i="1"/>
  <c r="U48" i="1"/>
  <c r="U170" i="1"/>
  <c r="U49" i="1"/>
  <c r="U50" i="1"/>
  <c r="U273" i="1"/>
  <c r="U171" i="1"/>
  <c r="U51" i="1"/>
  <c r="U52" i="1"/>
  <c r="U53" i="1"/>
  <c r="U54" i="1"/>
  <c r="U276" i="1"/>
  <c r="U55" i="1"/>
  <c r="U172" i="1"/>
  <c r="U173" i="1"/>
  <c r="U56" i="1"/>
  <c r="U277" i="1"/>
  <c r="U57" i="1"/>
  <c r="U174" i="1"/>
  <c r="U58" i="1"/>
  <c r="U279" i="1"/>
  <c r="U175" i="1"/>
  <c r="U176" i="1"/>
  <c r="U177" i="1"/>
  <c r="U59" i="1"/>
  <c r="U280" i="1"/>
  <c r="U60" i="1"/>
  <c r="U178" i="1"/>
  <c r="U61" i="1"/>
  <c r="U281" i="1"/>
  <c r="U179" i="1"/>
  <c r="U62" i="1"/>
  <c r="U283" i="1"/>
  <c r="U180" i="1"/>
  <c r="U63" i="1"/>
  <c r="U181" i="1"/>
  <c r="U182" i="1"/>
  <c r="U284" i="1"/>
  <c r="U183" i="1"/>
  <c r="U64" i="1"/>
  <c r="U65" i="1"/>
  <c r="U184" i="1"/>
  <c r="U66" i="1"/>
  <c r="U67" i="1"/>
  <c r="U185" i="1"/>
  <c r="U68" i="1"/>
  <c r="U69" i="1"/>
  <c r="U186" i="1"/>
  <c r="U70" i="1"/>
  <c r="U71" i="1"/>
  <c r="U72" i="1"/>
  <c r="U286" i="1"/>
  <c r="U73" i="1"/>
  <c r="U74" i="1"/>
  <c r="U187" i="1"/>
  <c r="U188" i="1"/>
  <c r="U75" i="1"/>
  <c r="U76" i="1"/>
  <c r="U77" i="1"/>
  <c r="U78" i="1"/>
  <c r="U189" i="1"/>
  <c r="U79" i="1"/>
  <c r="U80" i="1"/>
  <c r="U289" i="1"/>
  <c r="U81" i="1"/>
  <c r="U190" i="1"/>
  <c r="U82" i="1"/>
  <c r="U191" i="1"/>
  <c r="U192" i="1"/>
  <c r="U83" i="1"/>
  <c r="U193" i="1"/>
  <c r="U84" i="1"/>
  <c r="U85" i="1"/>
  <c r="U291" i="1"/>
  <c r="U86" i="1"/>
  <c r="U194" i="1"/>
  <c r="U195" i="1"/>
  <c r="U196" i="1"/>
  <c r="U197" i="1"/>
  <c r="U293" i="1"/>
  <c r="U198" i="1"/>
  <c r="U87" i="1"/>
  <c r="U199" i="1"/>
  <c r="U200" i="1"/>
  <c r="U88" i="1"/>
  <c r="U89" i="1"/>
  <c r="U296" i="1"/>
  <c r="U90" i="1"/>
  <c r="U297" i="1"/>
  <c r="U201" i="1"/>
  <c r="U298" i="1"/>
  <c r="U299" i="1"/>
  <c r="U202" i="1"/>
  <c r="U91" i="1"/>
  <c r="U302" i="1"/>
  <c r="U92" i="1"/>
  <c r="U203" i="1"/>
  <c r="U304" i="1"/>
  <c r="U204" i="1"/>
  <c r="U305" i="1"/>
  <c r="U306" i="1"/>
  <c r="U205" i="1"/>
  <c r="U307" i="1"/>
  <c r="U93" i="1"/>
  <c r="U94" i="1"/>
  <c r="U308" i="1"/>
  <c r="U206" i="1"/>
  <c r="U207" i="1"/>
  <c r="U208" i="1"/>
  <c r="U209" i="1"/>
  <c r="U95" i="1"/>
  <c r="U96" i="1"/>
  <c r="U97" i="1"/>
  <c r="U309" i="1"/>
  <c r="U210" i="1"/>
  <c r="U311" i="1"/>
  <c r="U98" i="1"/>
  <c r="U99" i="1"/>
  <c r="U211" i="1"/>
  <c r="U100" i="1"/>
  <c r="U101" i="1"/>
  <c r="U212" i="1"/>
  <c r="U102" i="1"/>
  <c r="U213" i="1"/>
  <c r="U214" i="1"/>
  <c r="U215" i="1"/>
  <c r="U315" i="1"/>
  <c r="U216" i="1"/>
  <c r="U217" i="1"/>
  <c r="U218" i="1"/>
  <c r="U103" i="1"/>
  <c r="U219" i="1"/>
  <c r="U220" i="1"/>
  <c r="U104" i="1"/>
  <c r="U105" i="1"/>
  <c r="U320" i="1"/>
  <c r="U221" i="1"/>
  <c r="U222" i="1"/>
  <c r="U106" i="1"/>
  <c r="U107" i="1"/>
  <c r="U108" i="1"/>
  <c r="M3" i="1"/>
  <c r="M109" i="1"/>
  <c r="M7" i="1"/>
  <c r="M224" i="1"/>
  <c r="M225" i="1"/>
  <c r="M113" i="1"/>
  <c r="M114" i="1"/>
  <c r="M116" i="1"/>
  <c r="M120" i="1"/>
  <c r="M231" i="1"/>
  <c r="M232" i="1"/>
  <c r="M237" i="1"/>
  <c r="M238" i="1"/>
  <c r="M12" i="1"/>
  <c r="M123" i="1"/>
  <c r="M14" i="1"/>
  <c r="M239" i="1"/>
  <c r="M127" i="1"/>
  <c r="M17" i="1"/>
  <c r="M18" i="1"/>
  <c r="M20" i="1"/>
  <c r="M130" i="1"/>
  <c r="M131" i="1"/>
  <c r="M22" i="1"/>
  <c r="M135" i="1"/>
  <c r="M136" i="1"/>
  <c r="M137" i="1"/>
  <c r="M245" i="1"/>
  <c r="M247" i="1"/>
  <c r="M250" i="1"/>
  <c r="M140" i="1"/>
  <c r="M141" i="1"/>
  <c r="M252" i="1"/>
  <c r="M142" i="1"/>
  <c r="M253" i="1"/>
  <c r="M25" i="1"/>
  <c r="M143" i="1"/>
  <c r="M27" i="1"/>
  <c r="M28" i="1"/>
  <c r="M256" i="1"/>
  <c r="M145" i="1"/>
  <c r="M146" i="1"/>
  <c r="M147" i="1"/>
  <c r="M257" i="1"/>
  <c r="M151" i="1"/>
  <c r="M258" i="1"/>
  <c r="M152" i="1"/>
  <c r="M31" i="1"/>
  <c r="M32" i="1"/>
  <c r="M33" i="1"/>
  <c r="M154" i="1"/>
  <c r="M34" i="1"/>
  <c r="M261" i="1"/>
  <c r="M263" i="1"/>
  <c r="M157" i="1"/>
  <c r="M158" i="1"/>
  <c r="M264" i="1"/>
  <c r="M265" i="1"/>
  <c r="M160" i="1"/>
  <c r="M161" i="1"/>
  <c r="M162" i="1"/>
  <c r="M37" i="1"/>
  <c r="M163" i="1"/>
  <c r="M267" i="1"/>
  <c r="M268" i="1"/>
  <c r="M164" i="1"/>
  <c r="M165" i="1"/>
  <c r="M269" i="1"/>
  <c r="M41" i="1"/>
  <c r="M270" i="1"/>
  <c r="M42" i="1"/>
  <c r="M168" i="1"/>
  <c r="M44" i="1"/>
  <c r="M272" i="1"/>
  <c r="M45" i="1"/>
  <c r="M46" i="1"/>
  <c r="M47" i="1"/>
  <c r="M170" i="1"/>
  <c r="M50" i="1"/>
  <c r="M171" i="1"/>
  <c r="M51" i="1"/>
  <c r="M52" i="1"/>
  <c r="M54" i="1"/>
  <c r="M275" i="1"/>
  <c r="M55" i="1"/>
  <c r="M172" i="1"/>
  <c r="M173" i="1"/>
  <c r="M277" i="1"/>
  <c r="M174" i="1"/>
  <c r="M278" i="1"/>
  <c r="M279" i="1"/>
  <c r="M175" i="1"/>
  <c r="M177" i="1"/>
  <c r="M280" i="1"/>
  <c r="M178" i="1"/>
  <c r="M61" i="1"/>
  <c r="M281" i="1"/>
  <c r="M62" i="1"/>
  <c r="M283" i="1"/>
  <c r="M63" i="1"/>
  <c r="M181" i="1"/>
  <c r="M182" i="1"/>
  <c r="M183" i="1"/>
  <c r="M65" i="1"/>
  <c r="M66" i="1"/>
  <c r="M285" i="1"/>
  <c r="M67" i="1"/>
  <c r="M68" i="1"/>
  <c r="M186" i="1"/>
  <c r="M71" i="1"/>
  <c r="M72" i="1"/>
  <c r="M286" i="1"/>
  <c r="M287" i="1"/>
  <c r="M187" i="1"/>
  <c r="M75" i="1"/>
  <c r="M76" i="1"/>
  <c r="M77" i="1"/>
  <c r="M189" i="1"/>
  <c r="M80" i="1"/>
  <c r="M289" i="1"/>
  <c r="M81" i="1"/>
  <c r="M190" i="1"/>
  <c r="M191" i="1"/>
  <c r="M83" i="1"/>
  <c r="M84" i="1"/>
  <c r="M85" i="1"/>
  <c r="M290" i="1"/>
  <c r="M86" i="1"/>
  <c r="M195" i="1"/>
  <c r="M292" i="1"/>
  <c r="M197" i="1"/>
  <c r="M293" i="1"/>
  <c r="M198" i="1"/>
  <c r="M199" i="1"/>
  <c r="M88" i="1"/>
  <c r="M89" i="1"/>
  <c r="M295" i="1"/>
  <c r="M90" i="1"/>
  <c r="M201" i="1"/>
  <c r="M299" i="1"/>
  <c r="M300" i="1"/>
  <c r="M301" i="1"/>
  <c r="M91" i="1"/>
  <c r="M303" i="1"/>
  <c r="M203" i="1"/>
  <c r="M304" i="1"/>
  <c r="M204" i="1"/>
  <c r="M306" i="1"/>
  <c r="M307" i="1"/>
  <c r="M94" i="1"/>
  <c r="M308" i="1"/>
  <c r="M206" i="1"/>
  <c r="M208" i="1"/>
  <c r="M95" i="1"/>
  <c r="M97" i="1"/>
  <c r="M309" i="1"/>
  <c r="M210" i="1"/>
  <c r="M311" i="1"/>
  <c r="M99" i="1"/>
  <c r="M100" i="1"/>
  <c r="M101" i="1"/>
  <c r="M312" i="1"/>
  <c r="M313" i="1"/>
  <c r="M314" i="1"/>
  <c r="M214" i="1"/>
  <c r="M215" i="1"/>
  <c r="M315" i="1"/>
  <c r="M217" i="1"/>
  <c r="M316" i="1"/>
  <c r="M103" i="1"/>
  <c r="M219" i="1"/>
  <c r="M220" i="1"/>
  <c r="M318" i="1"/>
  <c r="M105" i="1"/>
  <c r="M221" i="1"/>
  <c r="M222" i="1"/>
  <c r="M321" i="1"/>
  <c r="M323" i="1"/>
  <c r="M325" i="1"/>
  <c r="M327" i="1"/>
  <c r="M106" i="1"/>
  <c r="M328" i="1"/>
  <c r="M330" i="1"/>
  <c r="M332" i="1"/>
  <c r="M107" i="1"/>
  <c r="M334" i="1"/>
  <c r="M335" i="1"/>
  <c r="J83" i="1"/>
  <c r="J298" i="1"/>
  <c r="M149" i="1" l="1"/>
  <c r="M26" i="1"/>
  <c r="M139" i="1"/>
  <c r="M134" i="1"/>
  <c r="M16" i="1"/>
  <c r="M235" i="1"/>
  <c r="M230" i="1"/>
  <c r="M248" i="1"/>
  <c r="M133" i="1"/>
  <c r="M15" i="1"/>
  <c r="M9" i="1"/>
  <c r="M227" i="1"/>
  <c r="AG210" i="1"/>
  <c r="AG212" i="1"/>
  <c r="AG42" i="1"/>
  <c r="P108" i="1"/>
  <c r="AG165" i="1"/>
  <c r="P284" i="1"/>
  <c r="AG156" i="1"/>
  <c r="P112" i="1"/>
  <c r="AG180" i="1"/>
  <c r="AG304" i="1"/>
  <c r="AG136" i="1"/>
  <c r="AG298" i="1"/>
  <c r="AG131" i="1"/>
  <c r="AG76" i="1"/>
  <c r="AG122" i="1"/>
  <c r="S270" i="1"/>
  <c r="AG72" i="1"/>
  <c r="AG60" i="1"/>
  <c r="AG32" i="1"/>
  <c r="AG233" i="1"/>
  <c r="AG201" i="1"/>
  <c r="AG280" i="1"/>
  <c r="AG260" i="1"/>
  <c r="AG9" i="1"/>
  <c r="AG199" i="1"/>
  <c r="AG174" i="1"/>
  <c r="AG148" i="1"/>
  <c r="AG114" i="1"/>
  <c r="AG218" i="1"/>
  <c r="AG190" i="1"/>
  <c r="AG48" i="1"/>
  <c r="AG250" i="1"/>
  <c r="AG102" i="1"/>
  <c r="AG77" i="1"/>
  <c r="AG168" i="1"/>
  <c r="AG244" i="1"/>
  <c r="S245" i="1"/>
  <c r="S109" i="1"/>
  <c r="S129" i="1"/>
  <c r="S36" i="1"/>
  <c r="S309" i="1"/>
  <c r="S94" i="1"/>
  <c r="S75" i="1"/>
  <c r="S65" i="1"/>
  <c r="M333" i="1"/>
  <c r="M326" i="1"/>
  <c r="M320" i="1"/>
  <c r="M317" i="1"/>
  <c r="M213" i="1"/>
  <c r="M211" i="1"/>
  <c r="M96" i="1"/>
  <c r="M93" i="1"/>
  <c r="M92" i="1"/>
  <c r="M298" i="1"/>
  <c r="M200" i="1"/>
  <c r="M196" i="1"/>
  <c r="M193" i="1"/>
  <c r="M288" i="1"/>
  <c r="M188" i="1"/>
  <c r="M70" i="1"/>
  <c r="M184" i="1"/>
  <c r="M180" i="1"/>
  <c r="M60" i="1"/>
  <c r="M58" i="1"/>
  <c r="M276" i="1"/>
  <c r="M273" i="1"/>
  <c r="M169" i="1"/>
  <c r="M167" i="1"/>
  <c r="M39" i="1"/>
  <c r="M36" i="1"/>
  <c r="M156" i="1"/>
  <c r="M153" i="1"/>
  <c r="M150" i="1"/>
  <c r="M144" i="1"/>
  <c r="M254" i="1"/>
  <c r="M251" i="1"/>
  <c r="M246" i="1"/>
  <c r="M243" i="1"/>
  <c r="M19" i="1"/>
  <c r="M240" i="1"/>
  <c r="M121" i="1"/>
  <c r="M8" i="1"/>
  <c r="M229" i="1"/>
  <c r="M6" i="1"/>
  <c r="M5" i="1"/>
  <c r="M331" i="1"/>
  <c r="M324" i="1"/>
  <c r="M319" i="1"/>
  <c r="M218" i="1"/>
  <c r="M102" i="1"/>
  <c r="M98" i="1"/>
  <c r="M209" i="1"/>
  <c r="M205" i="1"/>
  <c r="M302" i="1"/>
  <c r="M297" i="1"/>
  <c r="M87" i="1"/>
  <c r="M194" i="1"/>
  <c r="M192" i="1"/>
  <c r="M79" i="1"/>
  <c r="M74" i="1"/>
  <c r="M69" i="1"/>
  <c r="M64" i="1"/>
  <c r="M282" i="1"/>
  <c r="M59" i="1"/>
  <c r="M57" i="1"/>
  <c r="M274" i="1"/>
  <c r="M49" i="1"/>
  <c r="M271" i="1"/>
  <c r="M166" i="1"/>
  <c r="M38" i="1"/>
  <c r="M35" i="1"/>
  <c r="M262" i="1"/>
  <c r="M260" i="1"/>
  <c r="M30" i="1"/>
  <c r="M29" i="1"/>
  <c r="M24" i="1"/>
  <c r="M336" i="1"/>
  <c r="M138" i="1"/>
  <c r="M242" i="1"/>
  <c r="M241" i="1"/>
  <c r="M124" i="1"/>
  <c r="M236" i="1"/>
  <c r="M119" i="1"/>
  <c r="M226" i="1"/>
  <c r="M4" i="1"/>
  <c r="M108" i="1"/>
  <c r="M329" i="1"/>
  <c r="M322" i="1"/>
  <c r="M104" i="1"/>
  <c r="M216" i="1"/>
  <c r="M212" i="1"/>
  <c r="M310" i="1"/>
  <c r="M207" i="1"/>
  <c r="M305" i="1"/>
  <c r="M202" i="1"/>
  <c r="M296" i="1"/>
  <c r="M294" i="1"/>
  <c r="M291" i="1"/>
  <c r="M82" i="1"/>
  <c r="M78" i="1"/>
  <c r="M73" i="1"/>
  <c r="M185" i="1"/>
  <c r="M284" i="1"/>
  <c r="M179" i="1"/>
  <c r="M176" i="1"/>
  <c r="M56" i="1"/>
  <c r="M53" i="1"/>
  <c r="M48" i="1"/>
  <c r="M43" i="1"/>
  <c r="M40" i="1"/>
  <c r="M266" i="1"/>
  <c r="M159" i="1"/>
  <c r="M155" i="1"/>
  <c r="M259" i="1"/>
  <c r="M148" i="1"/>
  <c r="M255" i="1"/>
  <c r="M23" i="1"/>
  <c r="M249" i="1"/>
  <c r="M244" i="1"/>
  <c r="M132" i="1"/>
  <c r="M128" i="1"/>
  <c r="M13" i="1"/>
  <c r="M10" i="1"/>
  <c r="M115" i="1"/>
  <c r="M111" i="1"/>
  <c r="M2" i="1"/>
  <c r="P219" i="1"/>
  <c r="P279" i="1"/>
  <c r="S6" i="1"/>
  <c r="S304" i="1"/>
  <c r="S180" i="1"/>
  <c r="S156" i="1"/>
  <c r="S125" i="1"/>
  <c r="P312" i="1"/>
  <c r="P164" i="1"/>
  <c r="S222" i="1"/>
  <c r="S201" i="1"/>
  <c r="S280" i="1"/>
  <c r="S32" i="1"/>
  <c r="S121" i="1"/>
  <c r="P61" i="1"/>
  <c r="P37" i="1"/>
  <c r="S59" i="1"/>
  <c r="P89" i="1"/>
  <c r="P152" i="1"/>
  <c r="S215" i="1"/>
  <c r="S85" i="1"/>
  <c r="S52" i="1"/>
  <c r="S27" i="1"/>
  <c r="P334" i="1"/>
  <c r="S297" i="1"/>
  <c r="S260" i="1"/>
  <c r="P294" i="1"/>
  <c r="S212" i="1"/>
  <c r="S141" i="1"/>
  <c r="P310" i="1"/>
  <c r="S221" i="1"/>
  <c r="S236" i="1"/>
  <c r="P125" i="1"/>
  <c r="S190" i="1"/>
  <c r="S48" i="1"/>
  <c r="P190" i="1"/>
  <c r="P239" i="1"/>
  <c r="S99" i="1"/>
  <c r="S76" i="1"/>
  <c r="S42" i="1"/>
  <c r="S246" i="1"/>
  <c r="P210" i="1"/>
  <c r="P147" i="1"/>
  <c r="P77" i="1"/>
  <c r="P109" i="1"/>
  <c r="S104" i="1"/>
  <c r="S97" i="1"/>
  <c r="S87" i="1"/>
  <c r="S71" i="1"/>
  <c r="S57" i="1"/>
  <c r="S164" i="1"/>
  <c r="S149" i="1"/>
  <c r="S243" i="1"/>
  <c r="S119" i="1"/>
  <c r="P329" i="1"/>
  <c r="P52" i="1"/>
  <c r="J36" i="1"/>
  <c r="P222" i="1"/>
  <c r="P51" i="1"/>
  <c r="J257" i="1"/>
  <c r="P104" i="1"/>
  <c r="P204" i="1"/>
  <c r="P185" i="1"/>
  <c r="P47" i="1"/>
  <c r="P139" i="1"/>
  <c r="S108" i="1"/>
  <c r="S218" i="1"/>
  <c r="S209" i="1"/>
  <c r="S198" i="1"/>
  <c r="S70" i="1"/>
  <c r="S277" i="1"/>
  <c r="S268" i="1"/>
  <c r="S148" i="1"/>
  <c r="S134" i="1"/>
  <c r="S118" i="1"/>
  <c r="P81" i="1"/>
  <c r="P227" i="1"/>
  <c r="P305" i="1"/>
  <c r="P249" i="1"/>
  <c r="J4" i="1"/>
  <c r="P220" i="1"/>
  <c r="P202" i="1"/>
  <c r="P67" i="1"/>
  <c r="P165" i="1"/>
  <c r="P136" i="1"/>
  <c r="S111" i="1"/>
  <c r="S217" i="1"/>
  <c r="S308" i="1"/>
  <c r="S291" i="1"/>
  <c r="S184" i="1"/>
  <c r="S53" i="1"/>
  <c r="S161" i="1"/>
  <c r="S28" i="1"/>
  <c r="S18" i="1"/>
  <c r="P335" i="1"/>
  <c r="P101" i="1"/>
  <c r="P197" i="1"/>
  <c r="P176" i="1"/>
  <c r="P259" i="1"/>
  <c r="P238" i="1"/>
  <c r="S3" i="1"/>
  <c r="S101" i="1"/>
  <c r="S203" i="1"/>
  <c r="S81" i="1"/>
  <c r="S283" i="1"/>
  <c r="S47" i="1"/>
  <c r="S262" i="1"/>
  <c r="S251" i="1"/>
  <c r="S239" i="1"/>
  <c r="Z96" i="1"/>
  <c r="AG87" i="1"/>
  <c r="AG130" i="1"/>
  <c r="AG106" i="1"/>
  <c r="AG206" i="1"/>
  <c r="AG86" i="1"/>
  <c r="AG66" i="1"/>
  <c r="AG54" i="1"/>
  <c r="AG162" i="1"/>
  <c r="AG143" i="1"/>
  <c r="AG127" i="1"/>
  <c r="AG109" i="1"/>
  <c r="AG71" i="1"/>
  <c r="AG147" i="1"/>
  <c r="AG222" i="1"/>
  <c r="AG291" i="1"/>
  <c r="AG184" i="1"/>
  <c r="AG53" i="1"/>
  <c r="AG161" i="1"/>
  <c r="AG26" i="1"/>
  <c r="AG15" i="1"/>
  <c r="AG6" i="1"/>
  <c r="AG309" i="1"/>
  <c r="AG57" i="1"/>
  <c r="AG164" i="1"/>
  <c r="AG113" i="1"/>
  <c r="AG308" i="1"/>
  <c r="AG103" i="1"/>
  <c r="AG204" i="1"/>
  <c r="AG82" i="1"/>
  <c r="AG63" i="1"/>
  <c r="AG170" i="1"/>
  <c r="AG157" i="1"/>
  <c r="AG336" i="1"/>
  <c r="AG12" i="1"/>
  <c r="Z186" i="1"/>
  <c r="Z21" i="1"/>
  <c r="Z39" i="1"/>
  <c r="S229" i="1"/>
  <c r="S5" i="1"/>
  <c r="S320" i="1"/>
  <c r="S216" i="1"/>
  <c r="S100" i="1"/>
  <c r="S96" i="1"/>
  <c r="S93" i="1"/>
  <c r="S92" i="1"/>
  <c r="S90" i="1"/>
  <c r="S293" i="1"/>
  <c r="S84" i="1"/>
  <c r="S289" i="1"/>
  <c r="S188" i="1"/>
  <c r="S186" i="1"/>
  <c r="S64" i="1"/>
  <c r="S62" i="1"/>
  <c r="S177" i="1"/>
  <c r="S56" i="1"/>
  <c r="S51" i="1"/>
  <c r="S46" i="1"/>
  <c r="S167" i="1"/>
  <c r="S39" i="1"/>
  <c r="S160" i="1"/>
  <c r="S261" i="1"/>
  <c r="S31" i="1"/>
  <c r="S147" i="1"/>
  <c r="S143" i="1"/>
  <c r="S140" i="1"/>
  <c r="S138" i="1"/>
  <c r="S21" i="1"/>
  <c r="S241" i="1"/>
  <c r="S14" i="1"/>
  <c r="S235" i="1"/>
  <c r="S117" i="1"/>
  <c r="S112" i="1"/>
  <c r="S4" i="1"/>
  <c r="S105" i="1"/>
  <c r="S315" i="1"/>
  <c r="S211" i="1"/>
  <c r="S95" i="1"/>
  <c r="S307" i="1"/>
  <c r="S302" i="1"/>
  <c r="S296" i="1"/>
  <c r="S197" i="1"/>
  <c r="S193" i="1"/>
  <c r="S80" i="1"/>
  <c r="S187" i="1"/>
  <c r="S69" i="1"/>
  <c r="S183" i="1"/>
  <c r="S179" i="1"/>
  <c r="S176" i="1"/>
  <c r="S173" i="1"/>
  <c r="S171" i="1"/>
  <c r="S45" i="1"/>
  <c r="S41" i="1"/>
  <c r="S38" i="1"/>
  <c r="S35" i="1"/>
  <c r="S155" i="1"/>
  <c r="S259" i="1"/>
  <c r="S146" i="1"/>
  <c r="S26" i="1"/>
  <c r="S336" i="1"/>
  <c r="S137" i="1"/>
  <c r="S133" i="1"/>
  <c r="S128" i="1"/>
  <c r="S13" i="1"/>
  <c r="S10" i="1"/>
  <c r="S116" i="1"/>
  <c r="S91" i="1"/>
  <c r="S196" i="1"/>
  <c r="S79" i="1"/>
  <c r="S68" i="1"/>
  <c r="S281" i="1"/>
  <c r="S172" i="1"/>
  <c r="S169" i="1"/>
  <c r="S163" i="1"/>
  <c r="S34" i="1"/>
  <c r="S145" i="1"/>
  <c r="S250" i="1"/>
  <c r="S244" i="1"/>
  <c r="S127" i="1"/>
  <c r="S234" i="1"/>
  <c r="U336" i="1"/>
  <c r="W194" i="1" s="1"/>
  <c r="S2" i="1"/>
  <c r="S214" i="1"/>
  <c r="S208" i="1"/>
  <c r="S202" i="1"/>
  <c r="S195" i="1"/>
  <c r="S189" i="1"/>
  <c r="S185" i="1"/>
  <c r="S61" i="1"/>
  <c r="S279" i="1"/>
  <c r="S50" i="1"/>
  <c r="S269" i="1"/>
  <c r="S264" i="1"/>
  <c r="S151" i="1"/>
  <c r="S24" i="1"/>
  <c r="S136" i="1"/>
  <c r="S16" i="1"/>
  <c r="S114" i="1"/>
  <c r="S7" i="1"/>
  <c r="S107" i="1"/>
  <c r="S219" i="1"/>
  <c r="S213" i="1"/>
  <c r="S311" i="1"/>
  <c r="S207" i="1"/>
  <c r="S305" i="1"/>
  <c r="S299" i="1"/>
  <c r="S200" i="1"/>
  <c r="S194" i="1"/>
  <c r="S191" i="1"/>
  <c r="S78" i="1"/>
  <c r="S286" i="1"/>
  <c r="S67" i="1"/>
  <c r="S181" i="1"/>
  <c r="S178" i="1"/>
  <c r="S58" i="1"/>
  <c r="S276" i="1"/>
  <c r="S49" i="1"/>
  <c r="S43" i="1"/>
  <c r="S40" i="1"/>
  <c r="S37" i="1"/>
  <c r="S158" i="1"/>
  <c r="S33" i="1"/>
  <c r="S150" i="1"/>
  <c r="S256" i="1"/>
  <c r="S23" i="1"/>
  <c r="S139" i="1"/>
  <c r="S135" i="1"/>
  <c r="S20" i="1"/>
  <c r="S15" i="1"/>
  <c r="S122" i="1"/>
  <c r="S9" i="1"/>
  <c r="S113" i="1"/>
  <c r="S205" i="1"/>
  <c r="S89" i="1"/>
  <c r="S83" i="1"/>
  <c r="S74" i="1"/>
  <c r="S284" i="1"/>
  <c r="S175" i="1"/>
  <c r="S273" i="1"/>
  <c r="S166" i="1"/>
  <c r="S159" i="1"/>
  <c r="S152" i="1"/>
  <c r="S25" i="1"/>
  <c r="S131" i="1"/>
  <c r="S123" i="1"/>
  <c r="S115" i="1"/>
  <c r="S224" i="1"/>
  <c r="S220" i="1"/>
  <c r="S98" i="1"/>
  <c r="S306" i="1"/>
  <c r="S88" i="1"/>
  <c r="S192" i="1"/>
  <c r="S73" i="1"/>
  <c r="S182" i="1"/>
  <c r="S55" i="1"/>
  <c r="S44" i="1"/>
  <c r="S266" i="1"/>
  <c r="S154" i="1"/>
  <c r="S144" i="1"/>
  <c r="S249" i="1"/>
  <c r="S130" i="1"/>
  <c r="S12" i="1"/>
  <c r="S233" i="1"/>
  <c r="S110" i="1"/>
  <c r="S106" i="1"/>
  <c r="S103" i="1"/>
  <c r="S102" i="1"/>
  <c r="S210" i="1"/>
  <c r="S206" i="1"/>
  <c r="S204" i="1"/>
  <c r="S298" i="1"/>
  <c r="S199" i="1"/>
  <c r="S86" i="1"/>
  <c r="S82" i="1"/>
  <c r="S77" i="1"/>
  <c r="S72" i="1"/>
  <c r="S66" i="1"/>
  <c r="S63" i="1"/>
  <c r="S60" i="1"/>
  <c r="S174" i="1"/>
  <c r="S54" i="1"/>
  <c r="S170" i="1"/>
  <c r="S168" i="1"/>
  <c r="S165" i="1"/>
  <c r="S162" i="1"/>
  <c r="S157" i="1"/>
  <c r="S153" i="1"/>
  <c r="S30" i="1"/>
  <c r="S29" i="1"/>
  <c r="S142" i="1"/>
  <c r="S248" i="1"/>
  <c r="S22" i="1"/>
  <c r="S19" i="1"/>
  <c r="S126" i="1"/>
  <c r="S11" i="1"/>
  <c r="S8" i="1"/>
  <c r="AG221" i="1"/>
  <c r="AG217" i="1"/>
  <c r="AG101" i="1"/>
  <c r="AG97" i="1"/>
  <c r="AG94" i="1"/>
  <c r="AG203" i="1"/>
  <c r="AG297" i="1"/>
  <c r="AG198" i="1"/>
  <c r="AG85" i="1"/>
  <c r="AG81" i="1"/>
  <c r="AG75" i="1"/>
  <c r="AG70" i="1"/>
  <c r="AG65" i="1"/>
  <c r="AG283" i="1"/>
  <c r="AG59" i="1"/>
  <c r="AG277" i="1"/>
  <c r="AG52" i="1"/>
  <c r="AG47" i="1"/>
  <c r="AG270" i="1"/>
  <c r="AG268" i="1"/>
  <c r="AG36" i="1"/>
  <c r="AG262" i="1"/>
  <c r="AG31" i="1"/>
  <c r="AG146" i="1"/>
  <c r="AG25" i="1"/>
  <c r="AG249" i="1"/>
  <c r="AG135" i="1"/>
  <c r="AG19" i="1"/>
  <c r="AG126" i="1"/>
  <c r="AG11" i="1"/>
  <c r="AG8" i="1"/>
  <c r="AG230" i="1"/>
  <c r="AG5" i="1"/>
  <c r="Z90" i="1"/>
  <c r="Z177" i="1"/>
  <c r="Z31" i="1"/>
  <c r="Z11" i="1"/>
  <c r="AG320" i="1"/>
  <c r="AG216" i="1"/>
  <c r="AG100" i="1"/>
  <c r="AG96" i="1"/>
  <c r="AG93" i="1"/>
  <c r="AG92" i="1"/>
  <c r="AG90" i="1"/>
  <c r="AG293" i="1"/>
  <c r="AG84" i="1"/>
  <c r="AG289" i="1"/>
  <c r="AG188" i="1"/>
  <c r="AG186" i="1"/>
  <c r="AG64" i="1"/>
  <c r="AG62" i="1"/>
  <c r="AG177" i="1"/>
  <c r="AG56" i="1"/>
  <c r="AG51" i="1"/>
  <c r="AG46" i="1"/>
  <c r="AG167" i="1"/>
  <c r="AG39" i="1"/>
  <c r="AG160" i="1"/>
  <c r="AG261" i="1"/>
  <c r="AG259" i="1"/>
  <c r="AG145" i="1"/>
  <c r="AG24" i="1"/>
  <c r="AG139" i="1"/>
  <c r="AG243" i="1"/>
  <c r="AG18" i="1"/>
  <c r="AG125" i="1"/>
  <c r="AG121" i="1"/>
  <c r="AG120" i="1"/>
  <c r="AG229" i="1"/>
  <c r="AG4" i="1"/>
  <c r="Z160" i="1"/>
  <c r="Z125" i="1"/>
  <c r="Z293" i="1"/>
  <c r="Z56" i="1"/>
  <c r="Z147" i="1"/>
  <c r="Z9" i="1"/>
  <c r="AG105" i="1"/>
  <c r="AG315" i="1"/>
  <c r="AG211" i="1"/>
  <c r="AG95" i="1"/>
  <c r="AG307" i="1"/>
  <c r="AG302" i="1"/>
  <c r="AG296" i="1"/>
  <c r="AG197" i="1"/>
  <c r="AG193" i="1"/>
  <c r="AG80" i="1"/>
  <c r="AG187" i="1"/>
  <c r="AG69" i="1"/>
  <c r="AG183" i="1"/>
  <c r="AG179" i="1"/>
  <c r="AG176" i="1"/>
  <c r="AG173" i="1"/>
  <c r="AG171" i="1"/>
  <c r="AG45" i="1"/>
  <c r="AG41" i="1"/>
  <c r="AG38" i="1"/>
  <c r="AG35" i="1"/>
  <c r="AG155" i="1"/>
  <c r="AG152" i="1"/>
  <c r="AG144" i="1"/>
  <c r="AG23" i="1"/>
  <c r="AG246" i="1"/>
  <c r="AG134" i="1"/>
  <c r="AG129" i="1"/>
  <c r="AG239" i="1"/>
  <c r="AG237" i="1"/>
  <c r="AG119" i="1"/>
  <c r="AG112" i="1"/>
  <c r="AG2" i="1"/>
  <c r="Z64" i="1"/>
  <c r="Z92" i="1"/>
  <c r="Z51" i="1"/>
  <c r="AG209" i="1"/>
  <c r="AG91" i="1"/>
  <c r="AG79" i="1"/>
  <c r="AG74" i="1"/>
  <c r="AG284" i="1"/>
  <c r="AG281" i="1"/>
  <c r="AG175" i="1"/>
  <c r="AG172" i="1"/>
  <c r="AG273" i="1"/>
  <c r="AG169" i="1"/>
  <c r="AG166" i="1"/>
  <c r="AG163" i="1"/>
  <c r="AG159" i="1"/>
  <c r="AG34" i="1"/>
  <c r="AG151" i="1"/>
  <c r="AG256" i="1"/>
  <c r="AG141" i="1"/>
  <c r="AG245" i="1"/>
  <c r="AG21" i="1"/>
  <c r="AG241" i="1"/>
  <c r="AG124" i="1"/>
  <c r="AG236" i="1"/>
  <c r="AG118" i="1"/>
  <c r="AG224" i="1"/>
  <c r="Z93" i="1"/>
  <c r="Z261" i="1"/>
  <c r="Z84" i="1"/>
  <c r="Z143" i="1"/>
  <c r="AG104" i="1"/>
  <c r="AG99" i="1"/>
  <c r="AG205" i="1"/>
  <c r="AG89" i="1"/>
  <c r="AG83" i="1"/>
  <c r="AG68" i="1"/>
  <c r="M21" i="1"/>
  <c r="M129" i="1"/>
  <c r="M126" i="1"/>
  <c r="M122" i="1"/>
  <c r="M234" i="1"/>
  <c r="M118" i="1"/>
  <c r="M228" i="1"/>
  <c r="M223" i="1"/>
  <c r="Z216" i="1"/>
  <c r="Z289" i="1"/>
  <c r="Z46" i="1"/>
  <c r="Z140" i="1"/>
  <c r="Z110" i="1"/>
  <c r="AG108" i="1"/>
  <c r="AG220" i="1"/>
  <c r="AG214" i="1"/>
  <c r="AG98" i="1"/>
  <c r="AG208" i="1"/>
  <c r="AG306" i="1"/>
  <c r="AG202" i="1"/>
  <c r="AG88" i="1"/>
  <c r="AG195" i="1"/>
  <c r="AG192" i="1"/>
  <c r="AG189" i="1"/>
  <c r="AG73" i="1"/>
  <c r="AG185" i="1"/>
  <c r="AG182" i="1"/>
  <c r="AG61" i="1"/>
  <c r="AG279" i="1"/>
  <c r="AG55" i="1"/>
  <c r="AG50" i="1"/>
  <c r="AG44" i="1"/>
  <c r="AG269" i="1"/>
  <c r="AG266" i="1"/>
  <c r="AG264" i="1"/>
  <c r="AG154" i="1"/>
  <c r="AG150" i="1"/>
  <c r="AG28" i="1"/>
  <c r="AG251" i="1"/>
  <c r="AG138" i="1"/>
  <c r="AG133" i="1"/>
  <c r="AG17" i="1"/>
  <c r="AG14" i="1"/>
  <c r="AG235" i="1"/>
  <c r="AG116" i="1"/>
  <c r="AG7" i="1"/>
  <c r="Z129" i="1"/>
  <c r="Z62" i="1"/>
  <c r="Z320" i="1"/>
  <c r="Z114" i="1"/>
  <c r="AG215" i="1"/>
  <c r="AG196" i="1"/>
  <c r="M125" i="1"/>
  <c r="M11" i="1"/>
  <c r="M233" i="1"/>
  <c r="M117" i="1"/>
  <c r="M112" i="1"/>
  <c r="Z100" i="1"/>
  <c r="Z188" i="1"/>
  <c r="Z167" i="1"/>
  <c r="Z138" i="1"/>
  <c r="AG107" i="1"/>
  <c r="AG219" i="1"/>
  <c r="AG213" i="1"/>
  <c r="AG311" i="1"/>
  <c r="AG207" i="1"/>
  <c r="AG305" i="1"/>
  <c r="AG299" i="1"/>
  <c r="AG200" i="1"/>
  <c r="AG194" i="1"/>
  <c r="AG191" i="1"/>
  <c r="AG78" i="1"/>
  <c r="AG286" i="1"/>
  <c r="AG67" i="1"/>
  <c r="AG181" i="1"/>
  <c r="AG178" i="1"/>
  <c r="AG58" i="1"/>
  <c r="AG276" i="1"/>
  <c r="AG49" i="1"/>
  <c r="AG43" i="1"/>
  <c r="AG40" i="1"/>
  <c r="AG37" i="1"/>
  <c r="AG158" i="1"/>
  <c r="AG33" i="1"/>
  <c r="AG149" i="1"/>
  <c r="AG27" i="1"/>
  <c r="AG140" i="1"/>
  <c r="AG137" i="1"/>
  <c r="AG132" i="1"/>
  <c r="AG128" i="1"/>
  <c r="AG13" i="1"/>
  <c r="AG234" i="1"/>
  <c r="AG115" i="1"/>
  <c r="AG110" i="1"/>
  <c r="G276" i="1"/>
  <c r="P304" i="1"/>
  <c r="P293" i="1"/>
  <c r="P78" i="1"/>
  <c r="P285" i="1"/>
  <c r="P175" i="1"/>
  <c r="P48" i="1"/>
  <c r="P266" i="1"/>
  <c r="P148" i="1"/>
  <c r="P244" i="1"/>
  <c r="P11" i="1"/>
  <c r="P110" i="1"/>
  <c r="G257" i="1"/>
  <c r="G111" i="1"/>
  <c r="J332" i="1"/>
  <c r="J326" i="1"/>
  <c r="J243" i="1"/>
  <c r="P216" i="1"/>
  <c r="P301" i="1"/>
  <c r="P76" i="1"/>
  <c r="P56" i="1"/>
  <c r="P159" i="1"/>
  <c r="P133" i="1"/>
  <c r="P233" i="1"/>
  <c r="J144" i="1"/>
  <c r="J245" i="1"/>
  <c r="J180" i="1"/>
  <c r="P328" i="1"/>
  <c r="P309" i="1"/>
  <c r="P291" i="1"/>
  <c r="P182" i="1"/>
  <c r="P46" i="1"/>
  <c r="P255" i="1"/>
  <c r="J314" i="1"/>
  <c r="J275" i="1"/>
  <c r="J123" i="1"/>
  <c r="P106" i="1"/>
  <c r="P315" i="1"/>
  <c r="P207" i="1"/>
  <c r="P300" i="1"/>
  <c r="P290" i="1"/>
  <c r="P73" i="1"/>
  <c r="P181" i="1"/>
  <c r="P173" i="1"/>
  <c r="P43" i="1"/>
  <c r="P264" i="1"/>
  <c r="P27" i="1"/>
  <c r="P132" i="1"/>
  <c r="P9" i="1"/>
  <c r="J273" i="1"/>
  <c r="P322" i="1"/>
  <c r="P296" i="1"/>
  <c r="P286" i="1"/>
  <c r="P168" i="1"/>
  <c r="P241" i="1"/>
  <c r="J111" i="1"/>
  <c r="J288" i="1"/>
  <c r="J65" i="1"/>
  <c r="G95" i="1"/>
  <c r="J211" i="1"/>
  <c r="J236" i="1"/>
  <c r="P215" i="1"/>
  <c r="P206" i="1"/>
  <c r="P85" i="1"/>
  <c r="P179" i="1"/>
  <c r="P172" i="1"/>
  <c r="P155" i="1"/>
  <c r="P23" i="1"/>
  <c r="P117" i="1"/>
  <c r="G187" i="1"/>
  <c r="J303" i="1"/>
  <c r="J267" i="1"/>
  <c r="P321" i="1"/>
  <c r="P212" i="1"/>
  <c r="P308" i="1"/>
  <c r="P295" i="1"/>
  <c r="P82" i="1"/>
  <c r="P72" i="1"/>
  <c r="P281" i="1"/>
  <c r="P53" i="1"/>
  <c r="P40" i="1"/>
  <c r="P34" i="1"/>
  <c r="P142" i="1"/>
  <c r="P17" i="1"/>
  <c r="S132" i="1"/>
  <c r="S17" i="1"/>
  <c r="S124" i="1"/>
  <c r="S237" i="1"/>
  <c r="S120" i="1"/>
  <c r="AG153" i="1"/>
  <c r="AG30" i="1"/>
  <c r="AG29" i="1"/>
  <c r="AG142" i="1"/>
  <c r="AG248" i="1"/>
  <c r="AG22" i="1"/>
  <c r="AG20" i="1"/>
  <c r="AG16" i="1"/>
  <c r="AG123" i="1"/>
  <c r="AG10" i="1"/>
  <c r="AG117" i="1"/>
  <c r="AG111" i="1"/>
  <c r="AI336" i="1"/>
  <c r="AK305" i="1" s="1"/>
  <c r="Z95" i="1"/>
  <c r="Z80" i="1"/>
  <c r="Z45" i="1"/>
  <c r="Z146" i="1"/>
  <c r="Z336" i="1"/>
  <c r="Z121" i="1"/>
  <c r="Z104" i="1"/>
  <c r="Z91" i="1"/>
  <c r="Z68" i="1"/>
  <c r="Z172" i="1"/>
  <c r="Z159" i="1"/>
  <c r="Z132" i="1"/>
  <c r="Z120" i="1"/>
  <c r="Z306" i="1"/>
  <c r="Z195" i="1"/>
  <c r="Z185" i="1"/>
  <c r="Z182" i="1"/>
  <c r="Z61" i="1"/>
  <c r="Z279" i="1"/>
  <c r="Z55" i="1"/>
  <c r="Z50" i="1"/>
  <c r="Z44" i="1"/>
  <c r="Z269" i="1"/>
  <c r="Z266" i="1"/>
  <c r="Z264" i="1"/>
  <c r="Z154" i="1"/>
  <c r="Z151" i="1"/>
  <c r="Z144" i="1"/>
  <c r="Z24" i="1"/>
  <c r="Z249" i="1"/>
  <c r="Z136" i="1"/>
  <c r="Z131" i="1"/>
  <c r="Z128" i="1"/>
  <c r="Z14" i="1"/>
  <c r="Z236" i="1"/>
  <c r="Z119" i="1"/>
  <c r="Z229" i="1"/>
  <c r="Z5" i="1"/>
  <c r="Z105" i="1"/>
  <c r="Z302" i="1"/>
  <c r="Z193" i="1"/>
  <c r="Z179" i="1"/>
  <c r="Z171" i="1"/>
  <c r="Z155" i="1"/>
  <c r="Z241" i="1"/>
  <c r="Z113" i="1"/>
  <c r="Z99" i="1"/>
  <c r="Z89" i="1"/>
  <c r="Z79" i="1"/>
  <c r="Z175" i="1"/>
  <c r="Z166" i="1"/>
  <c r="Z152" i="1"/>
  <c r="Z25" i="1"/>
  <c r="Z17" i="1"/>
  <c r="Z6" i="1"/>
  <c r="Z220" i="1"/>
  <c r="Z208" i="1"/>
  <c r="Z73" i="1"/>
  <c r="Z107" i="1"/>
  <c r="Z219" i="1"/>
  <c r="Z213" i="1"/>
  <c r="Z311" i="1"/>
  <c r="Z207" i="1"/>
  <c r="Z305" i="1"/>
  <c r="Z299" i="1"/>
  <c r="Z200" i="1"/>
  <c r="Z194" i="1"/>
  <c r="Z191" i="1"/>
  <c r="Z78" i="1"/>
  <c r="Z286" i="1"/>
  <c r="Z67" i="1"/>
  <c r="Z181" i="1"/>
  <c r="Z178" i="1"/>
  <c r="Z58" i="1"/>
  <c r="Z276" i="1"/>
  <c r="Z49" i="1"/>
  <c r="Z43" i="1"/>
  <c r="Z40" i="1"/>
  <c r="Z37" i="1"/>
  <c r="Z158" i="1"/>
  <c r="Z33" i="1"/>
  <c r="Z150" i="1"/>
  <c r="Z256" i="1"/>
  <c r="Z23" i="1"/>
  <c r="Z139" i="1"/>
  <c r="Z135" i="1"/>
  <c r="Z130" i="1"/>
  <c r="Z127" i="1"/>
  <c r="Z13" i="1"/>
  <c r="Z235" i="1"/>
  <c r="Z118" i="1"/>
  <c r="Z112" i="1"/>
  <c r="Z4" i="1"/>
  <c r="Z211" i="1"/>
  <c r="Z197" i="1"/>
  <c r="Z183" i="1"/>
  <c r="Z173" i="1"/>
  <c r="Z35" i="1"/>
  <c r="Z137" i="1"/>
  <c r="Z109" i="1"/>
  <c r="Z209" i="1"/>
  <c r="Z196" i="1"/>
  <c r="Z284" i="1"/>
  <c r="Z169" i="1"/>
  <c r="Z145" i="1"/>
  <c r="Z250" i="1"/>
  <c r="Z124" i="1"/>
  <c r="Z230" i="1"/>
  <c r="Z214" i="1"/>
  <c r="Z202" i="1"/>
  <c r="Z189" i="1"/>
  <c r="Z106" i="1"/>
  <c r="Z103" i="1"/>
  <c r="Z102" i="1"/>
  <c r="Z210" i="1"/>
  <c r="Z206" i="1"/>
  <c r="Z204" i="1"/>
  <c r="Z298" i="1"/>
  <c r="Z199" i="1"/>
  <c r="Z86" i="1"/>
  <c r="Z82" i="1"/>
  <c r="Z77" i="1"/>
  <c r="Z72" i="1"/>
  <c r="Z66" i="1"/>
  <c r="Z63" i="1"/>
  <c r="Z60" i="1"/>
  <c r="Z174" i="1"/>
  <c r="Z54" i="1"/>
  <c r="Z170" i="1"/>
  <c r="Z168" i="1"/>
  <c r="Z165" i="1"/>
  <c r="Z162" i="1"/>
  <c r="Z157" i="1"/>
  <c r="Z153" i="1"/>
  <c r="Z30" i="1"/>
  <c r="Z29" i="1"/>
  <c r="Z142" i="1"/>
  <c r="Z248" i="1"/>
  <c r="Z22" i="1"/>
  <c r="Z20" i="1"/>
  <c r="Z16" i="1"/>
  <c r="Z123" i="1"/>
  <c r="Z10" i="1"/>
  <c r="Z117" i="1"/>
  <c r="Z111" i="1"/>
  <c r="Z3" i="1"/>
  <c r="AB336" i="1"/>
  <c r="Z315" i="1"/>
  <c r="Z296" i="1"/>
  <c r="Z69" i="1"/>
  <c r="Z176" i="1"/>
  <c r="Z38" i="1"/>
  <c r="Z259" i="1"/>
  <c r="Z133" i="1"/>
  <c r="Z239" i="1"/>
  <c r="Z215" i="1"/>
  <c r="Z205" i="1"/>
  <c r="Z83" i="1"/>
  <c r="Z74" i="1"/>
  <c r="Z281" i="1"/>
  <c r="Z273" i="1"/>
  <c r="Z163" i="1"/>
  <c r="Z34" i="1"/>
  <c r="Z244" i="1"/>
  <c r="Z237" i="1"/>
  <c r="Z108" i="1"/>
  <c r="Z98" i="1"/>
  <c r="Z88" i="1"/>
  <c r="Z192" i="1"/>
  <c r="Z222" i="1"/>
  <c r="Z218" i="1"/>
  <c r="Z212" i="1"/>
  <c r="Z309" i="1"/>
  <c r="Z308" i="1"/>
  <c r="Z304" i="1"/>
  <c r="Z201" i="1"/>
  <c r="Z87" i="1"/>
  <c r="Z291" i="1"/>
  <c r="Z190" i="1"/>
  <c r="Z76" i="1"/>
  <c r="Z71" i="1"/>
  <c r="Z184" i="1"/>
  <c r="Z180" i="1"/>
  <c r="Z280" i="1"/>
  <c r="Z57" i="1"/>
  <c r="Z53" i="1"/>
  <c r="Z48" i="1"/>
  <c r="Z42" i="1"/>
  <c r="Z164" i="1"/>
  <c r="Z161" i="1"/>
  <c r="Z156" i="1"/>
  <c r="Z32" i="1"/>
  <c r="Z149" i="1"/>
  <c r="Z28" i="1"/>
  <c r="Z141" i="1"/>
  <c r="Z246" i="1"/>
  <c r="Z243" i="1"/>
  <c r="Z19" i="1"/>
  <c r="Z15" i="1"/>
  <c r="Z12" i="1"/>
  <c r="Z234" i="1"/>
  <c r="Z116" i="1"/>
  <c r="Z224" i="1"/>
  <c r="Z2" i="1"/>
  <c r="Z307" i="1"/>
  <c r="Z187" i="1"/>
  <c r="Z41" i="1"/>
  <c r="Z26" i="1"/>
  <c r="Z8" i="1"/>
  <c r="Z221" i="1"/>
  <c r="Z217" i="1"/>
  <c r="Z101" i="1"/>
  <c r="Z97" i="1"/>
  <c r="Z94" i="1"/>
  <c r="Z203" i="1"/>
  <c r="Z297" i="1"/>
  <c r="Z198" i="1"/>
  <c r="Z85" i="1"/>
  <c r="Z81" i="1"/>
  <c r="Z75" i="1"/>
  <c r="Z70" i="1"/>
  <c r="Z65" i="1"/>
  <c r="Z283" i="1"/>
  <c r="Z59" i="1"/>
  <c r="Z277" i="1"/>
  <c r="Z52" i="1"/>
  <c r="Z47" i="1"/>
  <c r="Z270" i="1"/>
  <c r="Z268" i="1"/>
  <c r="Z36" i="1"/>
  <c r="Z262" i="1"/>
  <c r="Z260" i="1"/>
  <c r="Z148" i="1"/>
  <c r="Z27" i="1"/>
  <c r="Z251" i="1"/>
  <c r="Z245" i="1"/>
  <c r="Z134" i="1"/>
  <c r="Z18" i="1"/>
  <c r="Z126" i="1"/>
  <c r="Z122" i="1"/>
  <c r="Z233" i="1"/>
  <c r="Z115" i="1"/>
  <c r="G325" i="1"/>
  <c r="G144" i="1"/>
  <c r="G218" i="1"/>
  <c r="G180" i="1"/>
  <c r="G245" i="1"/>
  <c r="G74" i="1"/>
  <c r="G213" i="1"/>
  <c r="G283" i="1"/>
  <c r="G123" i="1"/>
  <c r="G271" i="1"/>
  <c r="G201" i="1"/>
  <c r="G36" i="1"/>
  <c r="G209" i="1"/>
  <c r="G224" i="1"/>
  <c r="G113" i="1"/>
  <c r="G193" i="1"/>
  <c r="P223" i="1"/>
  <c r="P228" i="1"/>
  <c r="P118" i="1"/>
  <c r="P234" i="1"/>
  <c r="P122" i="1"/>
  <c r="P126" i="1"/>
  <c r="P129" i="1"/>
  <c r="P21" i="1"/>
  <c r="P137" i="1"/>
  <c r="P250" i="1"/>
  <c r="P253" i="1"/>
  <c r="P28" i="1"/>
  <c r="P149" i="1"/>
  <c r="P31" i="1"/>
  <c r="P261" i="1"/>
  <c r="P265" i="1"/>
  <c r="P163" i="1"/>
  <c r="P269" i="1"/>
  <c r="P44" i="1"/>
  <c r="P170" i="1"/>
  <c r="P54" i="1"/>
  <c r="P277" i="1"/>
  <c r="P177" i="1"/>
  <c r="P62" i="1"/>
  <c r="P183" i="1"/>
  <c r="P68" i="1"/>
  <c r="P287" i="1"/>
  <c r="P189" i="1"/>
  <c r="P191" i="1"/>
  <c r="P86" i="1"/>
  <c r="P198" i="1"/>
  <c r="P90" i="1"/>
  <c r="P91" i="1"/>
  <c r="P306" i="1"/>
  <c r="P208" i="1"/>
  <c r="P311" i="1"/>
  <c r="P313" i="1"/>
  <c r="P217" i="1"/>
  <c r="P318" i="1"/>
  <c r="P323" i="1"/>
  <c r="P330" i="1"/>
  <c r="P144" i="1"/>
  <c r="P193" i="1"/>
  <c r="P93" i="1"/>
  <c r="P320" i="1"/>
  <c r="P114" i="1"/>
  <c r="P130" i="1"/>
  <c r="P33" i="1"/>
  <c r="P45" i="1"/>
  <c r="P63" i="1"/>
  <c r="P289" i="1"/>
  <c r="P299" i="1"/>
  <c r="P214" i="1"/>
  <c r="P226" i="1"/>
  <c r="P131" i="1"/>
  <c r="P143" i="1"/>
  <c r="P162" i="1"/>
  <c r="P2" i="1"/>
  <c r="P7" i="1"/>
  <c r="P229" i="1"/>
  <c r="P119" i="1"/>
  <c r="P10" i="1"/>
  <c r="P12" i="1"/>
  <c r="P240" i="1"/>
  <c r="P18" i="1"/>
  <c r="P242" i="1"/>
  <c r="P138" i="1"/>
  <c r="P336" i="1"/>
  <c r="P24" i="1"/>
  <c r="P29" i="1"/>
  <c r="P30" i="1"/>
  <c r="P260" i="1"/>
  <c r="P262" i="1"/>
  <c r="P35" i="1"/>
  <c r="P38" i="1"/>
  <c r="P166" i="1"/>
  <c r="P271" i="1"/>
  <c r="P49" i="1"/>
  <c r="P274" i="1"/>
  <c r="P57" i="1"/>
  <c r="P59" i="1"/>
  <c r="P282" i="1"/>
  <c r="P64" i="1"/>
  <c r="P69" i="1"/>
  <c r="P74" i="1"/>
  <c r="P79" i="1"/>
  <c r="P192" i="1"/>
  <c r="P194" i="1"/>
  <c r="P87" i="1"/>
  <c r="P297" i="1"/>
  <c r="P302" i="1"/>
  <c r="P205" i="1"/>
  <c r="P209" i="1"/>
  <c r="P98" i="1"/>
  <c r="P102" i="1"/>
  <c r="P218" i="1"/>
  <c r="P319" i="1"/>
  <c r="P324" i="1"/>
  <c r="P331" i="1"/>
  <c r="P111" i="1"/>
  <c r="P8" i="1"/>
  <c r="P13" i="1"/>
  <c r="P16" i="1"/>
  <c r="P243" i="1"/>
  <c r="P254" i="1"/>
  <c r="P150" i="1"/>
  <c r="P156" i="1"/>
  <c r="P39" i="1"/>
  <c r="P169" i="1"/>
  <c r="P276" i="1"/>
  <c r="P60" i="1"/>
  <c r="P184" i="1"/>
  <c r="P188" i="1"/>
  <c r="P196" i="1"/>
  <c r="P298" i="1"/>
  <c r="P96" i="1"/>
  <c r="P213" i="1"/>
  <c r="P326" i="1"/>
  <c r="P5" i="1"/>
  <c r="P231" i="1"/>
  <c r="P14" i="1"/>
  <c r="P22" i="1"/>
  <c r="P141" i="1"/>
  <c r="P145" i="1"/>
  <c r="P157" i="1"/>
  <c r="P268" i="1"/>
  <c r="P171" i="1"/>
  <c r="P278" i="1"/>
  <c r="P66" i="1"/>
  <c r="P84" i="1"/>
  <c r="P88" i="1"/>
  <c r="P94" i="1"/>
  <c r="P100" i="1"/>
  <c r="P221" i="1"/>
  <c r="P107" i="1"/>
  <c r="P115" i="1"/>
  <c r="P121" i="1"/>
  <c r="P128" i="1"/>
  <c r="P248" i="1"/>
  <c r="P252" i="1"/>
  <c r="P258" i="1"/>
  <c r="P158" i="1"/>
  <c r="P3" i="1"/>
  <c r="P224" i="1"/>
  <c r="P230" i="1"/>
  <c r="P120" i="1"/>
  <c r="P235" i="1"/>
  <c r="P123" i="1"/>
  <c r="P15" i="1"/>
  <c r="P19" i="1"/>
  <c r="P134" i="1"/>
  <c r="P245" i="1"/>
  <c r="P140" i="1"/>
  <c r="P25" i="1"/>
  <c r="P256" i="1"/>
  <c r="P257" i="1"/>
  <c r="P32" i="1"/>
  <c r="P263" i="1"/>
  <c r="P160" i="1"/>
  <c r="P267" i="1"/>
  <c r="P41" i="1"/>
  <c r="P272" i="1"/>
  <c r="P50" i="1"/>
  <c r="P275" i="1"/>
  <c r="P174" i="1"/>
  <c r="P280" i="1"/>
  <c r="P283" i="1"/>
  <c r="P65" i="1"/>
  <c r="P186" i="1"/>
  <c r="P187" i="1"/>
  <c r="P80" i="1"/>
  <c r="P83" i="1"/>
  <c r="P195" i="1"/>
  <c r="P199" i="1"/>
  <c r="P201" i="1"/>
  <c r="P303" i="1"/>
  <c r="P307" i="1"/>
  <c r="P95" i="1"/>
  <c r="P99" i="1"/>
  <c r="P314" i="1"/>
  <c r="P316" i="1"/>
  <c r="P105" i="1"/>
  <c r="P325" i="1"/>
  <c r="P332" i="1"/>
  <c r="P4" i="1"/>
  <c r="P113" i="1"/>
  <c r="P236" i="1"/>
  <c r="P20" i="1"/>
  <c r="P246" i="1"/>
  <c r="P251" i="1"/>
  <c r="P153" i="1"/>
  <c r="P36" i="1"/>
  <c r="P167" i="1"/>
  <c r="P273" i="1"/>
  <c r="P58" i="1"/>
  <c r="P180" i="1"/>
  <c r="P70" i="1"/>
  <c r="P288" i="1"/>
  <c r="P200" i="1"/>
  <c r="P92" i="1"/>
  <c r="P211" i="1"/>
  <c r="P317" i="1"/>
  <c r="P333" i="1"/>
  <c r="P225" i="1"/>
  <c r="P237" i="1"/>
  <c r="P127" i="1"/>
  <c r="P247" i="1"/>
  <c r="P26" i="1"/>
  <c r="P151" i="1"/>
  <c r="P161" i="1"/>
  <c r="P270" i="1"/>
  <c r="P55" i="1"/>
  <c r="P178" i="1"/>
  <c r="P71" i="1"/>
  <c r="P75" i="1"/>
  <c r="P292" i="1"/>
  <c r="P203" i="1"/>
  <c r="P97" i="1"/>
  <c r="P103" i="1"/>
  <c r="P327" i="1"/>
  <c r="P6" i="1"/>
  <c r="P232" i="1"/>
  <c r="P124" i="1"/>
  <c r="P135" i="1"/>
  <c r="P146" i="1"/>
  <c r="P154" i="1"/>
  <c r="P42" i="1"/>
  <c r="G298" i="1"/>
  <c r="G57" i="1"/>
  <c r="G246" i="1"/>
  <c r="G326" i="1"/>
  <c r="G194" i="1"/>
  <c r="G272" i="1"/>
  <c r="G13" i="1"/>
  <c r="J325" i="1"/>
  <c r="J80" i="1"/>
  <c r="J160" i="1"/>
  <c r="J235" i="1"/>
  <c r="J96" i="1"/>
  <c r="J60" i="1"/>
  <c r="J20" i="1"/>
  <c r="J95" i="1"/>
  <c r="J280" i="1"/>
  <c r="J25" i="1"/>
  <c r="J317" i="1"/>
  <c r="J93" i="1"/>
  <c r="J196" i="1"/>
  <c r="J70" i="1"/>
  <c r="J58" i="1"/>
  <c r="J167" i="1"/>
  <c r="J153" i="1"/>
  <c r="J251" i="1"/>
  <c r="J16" i="1"/>
  <c r="J113" i="1"/>
  <c r="J99" i="1"/>
  <c r="J283" i="1"/>
  <c r="J256" i="1"/>
  <c r="J3" i="1"/>
  <c r="J320" i="1"/>
  <c r="J188" i="1"/>
  <c r="J156" i="1"/>
  <c r="J8" i="1"/>
  <c r="J199" i="1"/>
  <c r="J272" i="1"/>
  <c r="J19" i="1"/>
  <c r="J316" i="1"/>
  <c r="J307" i="1"/>
  <c r="J195" i="1"/>
  <c r="J186" i="1"/>
  <c r="J174" i="1"/>
  <c r="J41" i="1"/>
  <c r="J32" i="1"/>
  <c r="J140" i="1"/>
  <c r="J15" i="1"/>
  <c r="J230" i="1"/>
  <c r="J201" i="1"/>
  <c r="J50" i="1"/>
  <c r="J134" i="1"/>
  <c r="J200" i="1"/>
  <c r="J169" i="1"/>
  <c r="J254" i="1"/>
  <c r="J105" i="1"/>
  <c r="J187" i="1"/>
  <c r="J263" i="1"/>
  <c r="J120" i="1"/>
  <c r="J333" i="1"/>
  <c r="J213" i="1"/>
  <c r="J92" i="1"/>
  <c r="J193" i="1"/>
  <c r="J184" i="1"/>
  <c r="J276" i="1"/>
  <c r="J39" i="1"/>
  <c r="J150" i="1"/>
  <c r="J246" i="1"/>
  <c r="J13" i="1"/>
  <c r="J5" i="1"/>
  <c r="J225" i="1"/>
  <c r="J114" i="1"/>
  <c r="J231" i="1"/>
  <c r="J237" i="1"/>
  <c r="J14" i="1"/>
  <c r="J127" i="1"/>
  <c r="J130" i="1"/>
  <c r="J22" i="1"/>
  <c r="J247" i="1"/>
  <c r="J141" i="1"/>
  <c r="J26" i="1"/>
  <c r="J145" i="1"/>
  <c r="J151" i="1"/>
  <c r="J33" i="1"/>
  <c r="J157" i="1"/>
  <c r="J161" i="1"/>
  <c r="J268" i="1"/>
  <c r="J270" i="1"/>
  <c r="J45" i="1"/>
  <c r="J171" i="1"/>
  <c r="J55" i="1"/>
  <c r="J278" i="1"/>
  <c r="J178" i="1"/>
  <c r="J63" i="1"/>
  <c r="J66" i="1"/>
  <c r="J71" i="1"/>
  <c r="J75" i="1"/>
  <c r="J289" i="1"/>
  <c r="J84" i="1"/>
  <c r="J292" i="1"/>
  <c r="J88" i="1"/>
  <c r="J299" i="1"/>
  <c r="J203" i="1"/>
  <c r="J94" i="1"/>
  <c r="J97" i="1"/>
  <c r="J100" i="1"/>
  <c r="J214" i="1"/>
  <c r="J103" i="1"/>
  <c r="J221" i="1"/>
  <c r="J327" i="1"/>
  <c r="J107" i="1"/>
  <c r="J110" i="1"/>
  <c r="J233" i="1"/>
  <c r="J133" i="1"/>
  <c r="J255" i="1"/>
  <c r="J259" i="1"/>
  <c r="J266" i="1"/>
  <c r="J48" i="1"/>
  <c r="J176" i="1"/>
  <c r="J185" i="1"/>
  <c r="J82" i="1"/>
  <c r="J202" i="1"/>
  <c r="J310" i="1"/>
  <c r="J104" i="1"/>
  <c r="J108" i="1"/>
  <c r="J223" i="1"/>
  <c r="J234" i="1"/>
  <c r="J21" i="1"/>
  <c r="J28" i="1"/>
  <c r="J149" i="1"/>
  <c r="J265" i="1"/>
  <c r="J44" i="1"/>
  <c r="J277" i="1"/>
  <c r="J183" i="1"/>
  <c r="J189" i="1"/>
  <c r="J198" i="1"/>
  <c r="J306" i="1"/>
  <c r="J313" i="1"/>
  <c r="J323" i="1"/>
  <c r="J2" i="1"/>
  <c r="J10" i="1"/>
  <c r="J242" i="1"/>
  <c r="J24" i="1"/>
  <c r="J260" i="1"/>
  <c r="J38" i="1"/>
  <c r="J49" i="1"/>
  <c r="J59" i="1"/>
  <c r="J69" i="1"/>
  <c r="J192" i="1"/>
  <c r="J297" i="1"/>
  <c r="J209" i="1"/>
  <c r="J218" i="1"/>
  <c r="J331" i="1"/>
  <c r="J6" i="1"/>
  <c r="J226" i="1"/>
  <c r="J115" i="1"/>
  <c r="J232" i="1"/>
  <c r="J121" i="1"/>
  <c r="J124" i="1"/>
  <c r="J128" i="1"/>
  <c r="J131" i="1"/>
  <c r="J135" i="1"/>
  <c r="J248" i="1"/>
  <c r="J252" i="1"/>
  <c r="J143" i="1"/>
  <c r="J146" i="1"/>
  <c r="J258" i="1"/>
  <c r="J154" i="1"/>
  <c r="J158" i="1"/>
  <c r="J162" i="1"/>
  <c r="J164" i="1"/>
  <c r="J42" i="1"/>
  <c r="J46" i="1"/>
  <c r="J51" i="1"/>
  <c r="J172" i="1"/>
  <c r="J279" i="1"/>
  <c r="J61" i="1"/>
  <c r="J181" i="1"/>
  <c r="J285" i="1"/>
  <c r="J72" i="1"/>
  <c r="J76" i="1"/>
  <c r="J81" i="1"/>
  <c r="J85" i="1"/>
  <c r="J197" i="1"/>
  <c r="J89" i="1"/>
  <c r="J300" i="1"/>
  <c r="J304" i="1"/>
  <c r="J308" i="1"/>
  <c r="J309" i="1"/>
  <c r="J101" i="1"/>
  <c r="J215" i="1"/>
  <c r="J219" i="1"/>
  <c r="J222" i="1"/>
  <c r="J106" i="1"/>
  <c r="J334" i="1"/>
  <c r="J112" i="1"/>
  <c r="J11" i="1"/>
  <c r="J244" i="1"/>
  <c r="J23" i="1"/>
  <c r="J155" i="1"/>
  <c r="J40" i="1"/>
  <c r="J56" i="1"/>
  <c r="J284" i="1"/>
  <c r="J78" i="1"/>
  <c r="J294" i="1"/>
  <c r="J305" i="1"/>
  <c r="J212" i="1"/>
  <c r="J322" i="1"/>
  <c r="J228" i="1"/>
  <c r="J122" i="1"/>
  <c r="J129" i="1"/>
  <c r="J250" i="1"/>
  <c r="J261" i="1"/>
  <c r="J269" i="1"/>
  <c r="J54" i="1"/>
  <c r="J62" i="1"/>
  <c r="J287" i="1"/>
  <c r="J86" i="1"/>
  <c r="J91" i="1"/>
  <c r="J311" i="1"/>
  <c r="J318" i="1"/>
  <c r="J7" i="1"/>
  <c r="J119" i="1"/>
  <c r="J18" i="1"/>
  <c r="J336" i="1"/>
  <c r="J30" i="1"/>
  <c r="J35" i="1"/>
  <c r="J166" i="1"/>
  <c r="J274" i="1"/>
  <c r="J282" i="1"/>
  <c r="J74" i="1"/>
  <c r="J194" i="1"/>
  <c r="J302" i="1"/>
  <c r="J98" i="1"/>
  <c r="J319" i="1"/>
  <c r="J109" i="1"/>
  <c r="J227" i="1"/>
  <c r="J116" i="1"/>
  <c r="J9" i="1"/>
  <c r="J238" i="1"/>
  <c r="J239" i="1"/>
  <c r="J17" i="1"/>
  <c r="J132" i="1"/>
  <c r="J136" i="1"/>
  <c r="J139" i="1"/>
  <c r="J142" i="1"/>
  <c r="J27" i="1"/>
  <c r="J147" i="1"/>
  <c r="J152" i="1"/>
  <c r="J34" i="1"/>
  <c r="J264" i="1"/>
  <c r="J37" i="1"/>
  <c r="J165" i="1"/>
  <c r="J168" i="1"/>
  <c r="J47" i="1"/>
  <c r="J52" i="1"/>
  <c r="J173" i="1"/>
  <c r="J175" i="1"/>
  <c r="J281" i="1"/>
  <c r="J182" i="1"/>
  <c r="J67" i="1"/>
  <c r="J286" i="1"/>
  <c r="J77" i="1"/>
  <c r="J190" i="1"/>
  <c r="J290" i="1"/>
  <c r="J293" i="1"/>
  <c r="J295" i="1"/>
  <c r="J301" i="1"/>
  <c r="J204" i="1"/>
  <c r="J206" i="1"/>
  <c r="J210" i="1"/>
  <c r="J312" i="1"/>
  <c r="J315" i="1"/>
  <c r="J220" i="1"/>
  <c r="J321" i="1"/>
  <c r="J328" i="1"/>
  <c r="J335" i="1"/>
  <c r="J117" i="1"/>
  <c r="J125" i="1"/>
  <c r="J241" i="1"/>
  <c r="J249" i="1"/>
  <c r="J148" i="1"/>
  <c r="J159" i="1"/>
  <c r="J43" i="1"/>
  <c r="J53" i="1"/>
  <c r="J179" i="1"/>
  <c r="J73" i="1"/>
  <c r="J291" i="1"/>
  <c r="J296" i="1"/>
  <c r="J207" i="1"/>
  <c r="J216" i="1"/>
  <c r="J329" i="1"/>
  <c r="J118" i="1"/>
  <c r="J126" i="1"/>
  <c r="J137" i="1"/>
  <c r="J253" i="1"/>
  <c r="J31" i="1"/>
  <c r="J163" i="1"/>
  <c r="J170" i="1"/>
  <c r="J177" i="1"/>
  <c r="J68" i="1"/>
  <c r="J191" i="1"/>
  <c r="J90" i="1"/>
  <c r="J208" i="1"/>
  <c r="J217" i="1"/>
  <c r="J330" i="1"/>
  <c r="J229" i="1"/>
  <c r="J12" i="1"/>
  <c r="J240" i="1"/>
  <c r="J138" i="1"/>
  <c r="J29" i="1"/>
  <c r="J262" i="1"/>
  <c r="J271" i="1"/>
  <c r="J57" i="1"/>
  <c r="J64" i="1"/>
  <c r="J79" i="1"/>
  <c r="J87" i="1"/>
  <c r="J205" i="1"/>
  <c r="J102" i="1"/>
  <c r="J324" i="1"/>
  <c r="G324" i="1"/>
  <c r="G93" i="1"/>
  <c r="G70" i="1"/>
  <c r="G275" i="1"/>
  <c r="G35" i="1"/>
  <c r="G243" i="1"/>
  <c r="G4" i="1"/>
  <c r="G320" i="1"/>
  <c r="G200" i="1"/>
  <c r="G186" i="1"/>
  <c r="G60" i="1"/>
  <c r="G41" i="1"/>
  <c r="G254" i="1"/>
  <c r="G235" i="1"/>
  <c r="G211" i="1"/>
  <c r="G199" i="1"/>
  <c r="G69" i="1"/>
  <c r="G273" i="1"/>
  <c r="G263" i="1"/>
  <c r="G8" i="1"/>
  <c r="G333" i="1"/>
  <c r="G319" i="1"/>
  <c r="G99" i="1"/>
  <c r="G92" i="1"/>
  <c r="G87" i="1"/>
  <c r="G80" i="1"/>
  <c r="G184" i="1"/>
  <c r="G59" i="1"/>
  <c r="G50" i="1"/>
  <c r="G39" i="1"/>
  <c r="G153" i="1"/>
  <c r="G251" i="1"/>
  <c r="G19" i="1"/>
  <c r="G120" i="1"/>
  <c r="G307" i="1"/>
  <c r="G25" i="1"/>
  <c r="G317" i="1"/>
  <c r="G303" i="1"/>
  <c r="G79" i="1"/>
  <c r="G58" i="1"/>
  <c r="G32" i="1"/>
  <c r="G16" i="1"/>
  <c r="G5" i="1"/>
  <c r="G225" i="1"/>
  <c r="G114" i="1"/>
  <c r="G231" i="1"/>
  <c r="G237" i="1"/>
  <c r="G14" i="1"/>
  <c r="G127" i="1"/>
  <c r="G130" i="1"/>
  <c r="G22" i="1"/>
  <c r="G247" i="1"/>
  <c r="G141" i="1"/>
  <c r="G26" i="1"/>
  <c r="G145" i="1"/>
  <c r="G151" i="1"/>
  <c r="G33" i="1"/>
  <c r="G157" i="1"/>
  <c r="G161" i="1"/>
  <c r="G268" i="1"/>
  <c r="G270" i="1"/>
  <c r="G45" i="1"/>
  <c r="G171" i="1"/>
  <c r="G55" i="1"/>
  <c r="G278" i="1"/>
  <c r="G178" i="1"/>
  <c r="G63" i="1"/>
  <c r="G66" i="1"/>
  <c r="G71" i="1"/>
  <c r="G75" i="1"/>
  <c r="G289" i="1"/>
  <c r="G84" i="1"/>
  <c r="G292" i="1"/>
  <c r="G88" i="1"/>
  <c r="G299" i="1"/>
  <c r="G203" i="1"/>
  <c r="G94" i="1"/>
  <c r="G97" i="1"/>
  <c r="G100" i="1"/>
  <c r="G214" i="1"/>
  <c r="G103" i="1"/>
  <c r="G221" i="1"/>
  <c r="G327" i="1"/>
  <c r="G107" i="1"/>
  <c r="G110" i="1"/>
  <c r="G117" i="1"/>
  <c r="G11" i="1"/>
  <c r="G133" i="1"/>
  <c r="G249" i="1"/>
  <c r="G255" i="1"/>
  <c r="G259" i="1"/>
  <c r="G266" i="1"/>
  <c r="G43" i="1"/>
  <c r="G53" i="1"/>
  <c r="G56" i="1"/>
  <c r="G284" i="1"/>
  <c r="G73" i="1"/>
  <c r="G82" i="1"/>
  <c r="G296" i="1"/>
  <c r="G207" i="1"/>
  <c r="G310" i="1"/>
  <c r="G104" i="1"/>
  <c r="G108" i="1"/>
  <c r="G228" i="1"/>
  <c r="G122" i="1"/>
  <c r="G129" i="1"/>
  <c r="G137" i="1"/>
  <c r="G253" i="1"/>
  <c r="G149" i="1"/>
  <c r="G265" i="1"/>
  <c r="G269" i="1"/>
  <c r="G54" i="1"/>
  <c r="G177" i="1"/>
  <c r="G183" i="1"/>
  <c r="G189" i="1"/>
  <c r="G86" i="1"/>
  <c r="G91" i="1"/>
  <c r="G311" i="1"/>
  <c r="G318" i="1"/>
  <c r="G7" i="1"/>
  <c r="G119" i="1"/>
  <c r="G12" i="1"/>
  <c r="G18" i="1"/>
  <c r="G138" i="1"/>
  <c r="G29" i="1"/>
  <c r="G260" i="1"/>
  <c r="G6" i="1"/>
  <c r="G226" i="1"/>
  <c r="G115" i="1"/>
  <c r="G232" i="1"/>
  <c r="G121" i="1"/>
  <c r="G124" i="1"/>
  <c r="G128" i="1"/>
  <c r="G131" i="1"/>
  <c r="G135" i="1"/>
  <c r="G248" i="1"/>
  <c r="G252" i="1"/>
  <c r="G143" i="1"/>
  <c r="G146" i="1"/>
  <c r="G258" i="1"/>
  <c r="G154" i="1"/>
  <c r="G158" i="1"/>
  <c r="G162" i="1"/>
  <c r="G164" i="1"/>
  <c r="G42" i="1"/>
  <c r="G46" i="1"/>
  <c r="G51" i="1"/>
  <c r="G172" i="1"/>
  <c r="G279" i="1"/>
  <c r="G61" i="1"/>
  <c r="G181" i="1"/>
  <c r="G285" i="1"/>
  <c r="G72" i="1"/>
  <c r="G76" i="1"/>
  <c r="G81" i="1"/>
  <c r="G85" i="1"/>
  <c r="G197" i="1"/>
  <c r="G89" i="1"/>
  <c r="G300" i="1"/>
  <c r="G304" i="1"/>
  <c r="G308" i="1"/>
  <c r="G309" i="1"/>
  <c r="G101" i="1"/>
  <c r="G215" i="1"/>
  <c r="G219" i="1"/>
  <c r="G222" i="1"/>
  <c r="G106" i="1"/>
  <c r="G334" i="1"/>
  <c r="G241" i="1"/>
  <c r="G179" i="1"/>
  <c r="G294" i="1"/>
  <c r="G305" i="1"/>
  <c r="G216" i="1"/>
  <c r="G329" i="1"/>
  <c r="G234" i="1"/>
  <c r="G170" i="1"/>
  <c r="G287" i="1"/>
  <c r="AS287" i="1" s="1"/>
  <c r="G198" i="1"/>
  <c r="G208" i="1"/>
  <c r="G217" i="1"/>
  <c r="G330" i="1"/>
  <c r="G109" i="1"/>
  <c r="G227" i="1"/>
  <c r="G116" i="1"/>
  <c r="G9" i="1"/>
  <c r="G238" i="1"/>
  <c r="G239" i="1"/>
  <c r="G17" i="1"/>
  <c r="G132" i="1"/>
  <c r="G136" i="1"/>
  <c r="G139" i="1"/>
  <c r="G142" i="1"/>
  <c r="G27" i="1"/>
  <c r="G147" i="1"/>
  <c r="G152" i="1"/>
  <c r="G34" i="1"/>
  <c r="G264" i="1"/>
  <c r="G37" i="1"/>
  <c r="G165" i="1"/>
  <c r="G168" i="1"/>
  <c r="G47" i="1"/>
  <c r="G52" i="1"/>
  <c r="G173" i="1"/>
  <c r="G175" i="1"/>
  <c r="G281" i="1"/>
  <c r="G182" i="1"/>
  <c r="G67" i="1"/>
  <c r="G286" i="1"/>
  <c r="G77" i="1"/>
  <c r="G190" i="1"/>
  <c r="G290" i="1"/>
  <c r="G293" i="1"/>
  <c r="G295" i="1"/>
  <c r="G301" i="1"/>
  <c r="G204" i="1"/>
  <c r="G206" i="1"/>
  <c r="G210" i="1"/>
  <c r="G312" i="1"/>
  <c r="G315" i="1"/>
  <c r="G220" i="1"/>
  <c r="G321" i="1"/>
  <c r="G328" i="1"/>
  <c r="G335" i="1"/>
  <c r="G112" i="1"/>
  <c r="G233" i="1"/>
  <c r="G125" i="1"/>
  <c r="G244" i="1"/>
  <c r="G23" i="1"/>
  <c r="G148" i="1"/>
  <c r="G155" i="1"/>
  <c r="G159" i="1"/>
  <c r="G40" i="1"/>
  <c r="G48" i="1"/>
  <c r="G176" i="1"/>
  <c r="G185" i="1"/>
  <c r="G78" i="1"/>
  <c r="G291" i="1"/>
  <c r="G202" i="1"/>
  <c r="G212" i="1"/>
  <c r="G322" i="1"/>
  <c r="G223" i="1"/>
  <c r="G118" i="1"/>
  <c r="G126" i="1"/>
  <c r="G21" i="1"/>
  <c r="G250" i="1"/>
  <c r="G28" i="1"/>
  <c r="G31" i="1"/>
  <c r="G261" i="1"/>
  <c r="G163" i="1"/>
  <c r="G44" i="1"/>
  <c r="G277" i="1"/>
  <c r="G62" i="1"/>
  <c r="G68" i="1"/>
  <c r="G191" i="1"/>
  <c r="G90" i="1"/>
  <c r="G306" i="1"/>
  <c r="G313" i="1"/>
  <c r="G323" i="1"/>
  <c r="G2" i="1"/>
  <c r="G229" i="1"/>
  <c r="G10" i="1"/>
  <c r="G240" i="1"/>
  <c r="G242" i="1"/>
  <c r="G24" i="1"/>
  <c r="G30" i="1"/>
  <c r="G262" i="1"/>
  <c r="G314" i="1"/>
  <c r="G297" i="1"/>
  <c r="G83" i="1"/>
  <c r="G282" i="1"/>
  <c r="G167" i="1"/>
  <c r="G256" i="1"/>
  <c r="G236" i="1"/>
  <c r="G102" i="1"/>
  <c r="G192" i="1"/>
  <c r="G274" i="1"/>
  <c r="G156" i="1"/>
  <c r="G134" i="1"/>
  <c r="G3" i="1"/>
  <c r="G105" i="1"/>
  <c r="G205" i="1"/>
  <c r="G288" i="1"/>
  <c r="G280" i="1"/>
  <c r="G166" i="1"/>
  <c r="G20" i="1"/>
  <c r="G332" i="1"/>
  <c r="G98" i="1"/>
  <c r="G196" i="1"/>
  <c r="G65" i="1"/>
  <c r="G49" i="1"/>
  <c r="G267" i="1"/>
  <c r="G140" i="1"/>
  <c r="G331" i="1"/>
  <c r="G316" i="1"/>
  <c r="G96" i="1"/>
  <c r="G302" i="1"/>
  <c r="G195" i="1"/>
  <c r="G188" i="1"/>
  <c r="G64" i="1"/>
  <c r="G174" i="1"/>
  <c r="G169" i="1"/>
  <c r="G38" i="1"/>
  <c r="G150" i="1"/>
  <c r="G336" i="1"/>
  <c r="G15" i="1"/>
  <c r="G230" i="1"/>
  <c r="AK309" i="1"/>
  <c r="AK201" i="1"/>
  <c r="AK149" i="1"/>
  <c r="AK110" i="1"/>
  <c r="AK45" i="1"/>
  <c r="AK302" i="1"/>
  <c r="AK196" i="1"/>
  <c r="AK169" i="1"/>
  <c r="AK145" i="1"/>
  <c r="AK154" i="1"/>
  <c r="AK11" i="1"/>
  <c r="AK244" i="1"/>
  <c r="AK127" i="1"/>
  <c r="AK103" i="1"/>
  <c r="AK60" i="1"/>
  <c r="W28" i="1" l="1"/>
  <c r="AK108" i="1"/>
  <c r="AK117" i="1"/>
  <c r="AK148" i="1"/>
  <c r="AK167" i="1"/>
  <c r="AK94" i="1"/>
  <c r="AK188" i="1"/>
  <c r="AK97" i="1"/>
  <c r="AK24" i="1"/>
  <c r="AK190" i="1"/>
  <c r="W279" i="1"/>
  <c r="AS322" i="1"/>
  <c r="AS17" i="1"/>
  <c r="AK139" i="1"/>
  <c r="AK195" i="1"/>
  <c r="AK40" i="1"/>
  <c r="AK107" i="1"/>
  <c r="AK54" i="1"/>
  <c r="AK33" i="1"/>
  <c r="AK132" i="1"/>
  <c r="AK192" i="1"/>
  <c r="AK336" i="1"/>
  <c r="AK96" i="1"/>
  <c r="AK243" i="1"/>
  <c r="AK101" i="1"/>
  <c r="AK61" i="1"/>
  <c r="AK2" i="1"/>
  <c r="AK233" i="1"/>
  <c r="AK248" i="1"/>
  <c r="AK158" i="1"/>
  <c r="AK206" i="1"/>
  <c r="AK214" i="1"/>
  <c r="AK146" i="1"/>
  <c r="AK164" i="1"/>
  <c r="AK156" i="1"/>
  <c r="AK185" i="1"/>
  <c r="AK182" i="1"/>
  <c r="AK289" i="1"/>
  <c r="AK18" i="1"/>
  <c r="AK162" i="1"/>
  <c r="AK276" i="1"/>
  <c r="AK175" i="1"/>
  <c r="AK6" i="1"/>
  <c r="AK35" i="1"/>
  <c r="AK71" i="1"/>
  <c r="AK122" i="1"/>
  <c r="W221" i="1"/>
  <c r="AK85" i="1"/>
  <c r="AK63" i="1"/>
  <c r="AK125" i="1"/>
  <c r="AK56" i="1"/>
  <c r="AK166" i="1"/>
  <c r="AK9" i="1"/>
  <c r="AK87" i="1"/>
  <c r="AK53" i="1"/>
  <c r="AS235" i="1"/>
  <c r="AS246" i="1"/>
  <c r="AK270" i="1"/>
  <c r="AK296" i="1"/>
  <c r="AK62" i="1"/>
  <c r="AK286" i="1"/>
  <c r="AK168" i="1"/>
  <c r="AK5" i="1"/>
  <c r="AK277" i="1"/>
  <c r="AK209" i="1"/>
  <c r="AK155" i="1"/>
  <c r="AK306" i="1"/>
  <c r="AK176" i="1"/>
  <c r="AK283" i="1"/>
  <c r="AK47" i="1"/>
  <c r="AK10" i="1"/>
  <c r="AK73" i="1"/>
  <c r="AK194" i="1"/>
  <c r="AU194" i="1" s="1"/>
  <c r="AK34" i="1"/>
  <c r="AK229" i="1"/>
  <c r="AK284" i="1"/>
  <c r="AK163" i="1"/>
  <c r="AK170" i="1"/>
  <c r="AK105" i="1"/>
  <c r="AU105" i="1" s="1"/>
  <c r="AK64" i="1"/>
  <c r="AK198" i="1"/>
  <c r="AK3" i="1"/>
  <c r="AK52" i="1"/>
  <c r="AK16" i="1"/>
  <c r="AK83" i="1"/>
  <c r="AK200" i="1"/>
  <c r="AK152" i="1"/>
  <c r="AK119" i="1"/>
  <c r="AK187" i="1"/>
  <c r="AK174" i="1"/>
  <c r="AK65" i="1"/>
  <c r="AK116" i="1"/>
  <c r="AK84" i="1"/>
  <c r="AK224" i="1"/>
  <c r="AS212" i="1"/>
  <c r="AS332" i="1"/>
  <c r="AS303" i="1"/>
  <c r="AS275" i="1"/>
  <c r="AS257" i="1"/>
  <c r="AS334" i="1"/>
  <c r="AS285" i="1"/>
  <c r="W11" i="1"/>
  <c r="W284" i="1"/>
  <c r="W125" i="1"/>
  <c r="W158" i="1"/>
  <c r="W280" i="1"/>
  <c r="W167" i="1"/>
  <c r="W60" i="1"/>
  <c r="AU60" i="1" s="1"/>
  <c r="W250" i="1"/>
  <c r="W217" i="1"/>
  <c r="W222" i="1"/>
  <c r="W157" i="1"/>
  <c r="W235" i="1"/>
  <c r="W166" i="1"/>
  <c r="W14" i="1"/>
  <c r="W68" i="1"/>
  <c r="W264" i="1"/>
  <c r="W181" i="1"/>
  <c r="W115" i="1"/>
  <c r="W40" i="1"/>
  <c r="AU40" i="1" s="1"/>
  <c r="W152" i="1"/>
  <c r="W291" i="1"/>
  <c r="W21" i="1"/>
  <c r="W245" i="1"/>
  <c r="W82" i="1"/>
  <c r="W188" i="1"/>
  <c r="W134" i="1"/>
  <c r="W98" i="1"/>
  <c r="W132" i="1"/>
  <c r="W154" i="1"/>
  <c r="AU154" i="1" s="1"/>
  <c r="W266" i="1"/>
  <c r="W8" i="1"/>
  <c r="W129" i="1"/>
  <c r="W106" i="1"/>
  <c r="W37" i="1"/>
  <c r="W214" i="1"/>
  <c r="AU214" i="1" s="1"/>
  <c r="W230" i="1"/>
  <c r="W35" i="1"/>
  <c r="W171" i="1"/>
  <c r="W27" i="1"/>
  <c r="W161" i="1"/>
  <c r="W44" i="1"/>
  <c r="W298" i="1"/>
  <c r="W64" i="1"/>
  <c r="W289" i="1"/>
  <c r="W270" i="1"/>
  <c r="AU270" i="1" s="1"/>
  <c r="W108" i="1"/>
  <c r="W17" i="1"/>
  <c r="W131" i="1"/>
  <c r="W159" i="1"/>
  <c r="W113" i="1"/>
  <c r="W212" i="1"/>
  <c r="W18" i="1"/>
  <c r="W43" i="1"/>
  <c r="W216" i="1"/>
  <c r="W120" i="1"/>
  <c r="W30" i="1"/>
  <c r="W26" i="1"/>
  <c r="W174" i="1"/>
  <c r="W69" i="1"/>
  <c r="W193" i="1"/>
  <c r="W55" i="1"/>
  <c r="W19" i="1"/>
  <c r="W7" i="1"/>
  <c r="W268" i="1"/>
  <c r="W198" i="1"/>
  <c r="W84" i="1"/>
  <c r="W315" i="1"/>
  <c r="W155" i="1"/>
  <c r="W237" i="1"/>
  <c r="W260" i="1"/>
  <c r="W186" i="1"/>
  <c r="W172" i="1"/>
  <c r="W139" i="1"/>
  <c r="AU139" i="1" s="1"/>
  <c r="W296" i="1"/>
  <c r="AU296" i="1" s="1"/>
  <c r="W41" i="1"/>
  <c r="W261" i="1"/>
  <c r="W138" i="1"/>
  <c r="W307" i="1"/>
  <c r="W42" i="1"/>
  <c r="W206" i="1"/>
  <c r="W114" i="1"/>
  <c r="W52" i="1"/>
  <c r="AU52" i="1" s="1"/>
  <c r="W239" i="1"/>
  <c r="W121" i="1"/>
  <c r="W233" i="1"/>
  <c r="W3" i="1"/>
  <c r="W24" i="1"/>
  <c r="W118" i="1"/>
  <c r="W189" i="1"/>
  <c r="W54" i="1"/>
  <c r="W122" i="1"/>
  <c r="W95" i="1"/>
  <c r="W283" i="1"/>
  <c r="W53" i="1"/>
  <c r="W123" i="1"/>
  <c r="W103" i="1"/>
  <c r="AU103" i="1" s="1"/>
  <c r="W140" i="1"/>
  <c r="W93" i="1"/>
  <c r="W65" i="1"/>
  <c r="W281" i="1"/>
  <c r="W9" i="1"/>
  <c r="W6" i="1"/>
  <c r="W148" i="1"/>
  <c r="AU148" i="1" s="1"/>
  <c r="W243" i="1"/>
  <c r="W22" i="1"/>
  <c r="W74" i="1"/>
  <c r="W200" i="1"/>
  <c r="W57" i="1"/>
  <c r="W169" i="1"/>
  <c r="AU169" i="1" s="1"/>
  <c r="W178" i="1"/>
  <c r="W119" i="1"/>
  <c r="W31" i="1"/>
  <c r="W56" i="1"/>
  <c r="W199" i="1"/>
  <c r="W107" i="1"/>
  <c r="W163" i="1"/>
  <c r="W105" i="1"/>
  <c r="W203" i="1"/>
  <c r="W180" i="1"/>
  <c r="W20" i="1"/>
  <c r="W127" i="1"/>
  <c r="AU127" i="1" s="1"/>
  <c r="W143" i="1"/>
  <c r="W320" i="1"/>
  <c r="W75" i="1"/>
  <c r="W175" i="1"/>
  <c r="AU175" i="1" s="1"/>
  <c r="W215" i="1"/>
  <c r="W202" i="1"/>
  <c r="W133" i="1"/>
  <c r="W164" i="1"/>
  <c r="W162" i="1"/>
  <c r="W4" i="1"/>
  <c r="W208" i="1"/>
  <c r="W170" i="1"/>
  <c r="W196" i="1"/>
  <c r="AU196" i="1" s="1"/>
  <c r="W299" i="1"/>
  <c r="W209" i="1"/>
  <c r="W126" i="1"/>
  <c r="W97" i="1"/>
  <c r="W190" i="1"/>
  <c r="AU190" i="1" s="1"/>
  <c r="W248" i="1"/>
  <c r="W150" i="1"/>
  <c r="W160" i="1"/>
  <c r="W229" i="1"/>
  <c r="W94" i="1"/>
  <c r="W173" i="1"/>
  <c r="W61" i="1"/>
  <c r="W73" i="1"/>
  <c r="AU73" i="1" s="1"/>
  <c r="W241" i="1"/>
  <c r="W48" i="1"/>
  <c r="W168" i="1"/>
  <c r="W112" i="1"/>
  <c r="W5" i="1"/>
  <c r="W58" i="1"/>
  <c r="W99" i="1"/>
  <c r="W207" i="1"/>
  <c r="AS245" i="1"/>
  <c r="AS111" i="1"/>
  <c r="AU6" i="1"/>
  <c r="AS249" i="1"/>
  <c r="W110" i="1"/>
  <c r="AU110" i="1" s="1"/>
  <c r="W184" i="1"/>
  <c r="W66" i="1"/>
  <c r="W13" i="1"/>
  <c r="W67" i="1"/>
  <c r="W151" i="1"/>
  <c r="W29" i="1"/>
  <c r="W191" i="1"/>
  <c r="W25" i="1"/>
  <c r="W79" i="1"/>
  <c r="W10" i="1"/>
  <c r="AU10" i="1" s="1"/>
  <c r="W213" i="1"/>
  <c r="AS68" i="1"/>
  <c r="W116" i="1"/>
  <c r="W117" i="1"/>
  <c r="AU117" i="1" s="1"/>
  <c r="W262" i="1"/>
  <c r="W137" i="1"/>
  <c r="W45" i="1"/>
  <c r="AU45" i="1" s="1"/>
  <c r="W269" i="1"/>
  <c r="W47" i="1"/>
  <c r="W224" i="1"/>
  <c r="W71" i="1"/>
  <c r="W177" i="1"/>
  <c r="W165" i="1"/>
  <c r="W234" i="1"/>
  <c r="W38" i="1"/>
  <c r="W39" i="1"/>
  <c r="W92" i="1"/>
  <c r="W277" i="1"/>
  <c r="W85" i="1"/>
  <c r="W220" i="1"/>
  <c r="W34" i="1"/>
  <c r="AU34" i="1" s="1"/>
  <c r="W109" i="1"/>
  <c r="W146" i="1"/>
  <c r="W185" i="1"/>
  <c r="W259" i="1"/>
  <c r="W211" i="1"/>
  <c r="W15" i="1"/>
  <c r="W76" i="1"/>
  <c r="W16" i="1"/>
  <c r="W77" i="1"/>
  <c r="W59" i="1"/>
  <c r="W130" i="1"/>
  <c r="W78" i="1"/>
  <c r="W50" i="1"/>
  <c r="W12" i="1"/>
  <c r="W305" i="1"/>
  <c r="AU305" i="1" s="1"/>
  <c r="W145" i="1"/>
  <c r="AU145" i="1" s="1"/>
  <c r="W2" i="1"/>
  <c r="W276" i="1"/>
  <c r="W219" i="1"/>
  <c r="AS78" i="1"/>
  <c r="W183" i="1"/>
  <c r="W302" i="1"/>
  <c r="AU302" i="1" s="1"/>
  <c r="W70" i="1"/>
  <c r="W246" i="1"/>
  <c r="W201" i="1"/>
  <c r="AU201" i="1" s="1"/>
  <c r="W306" i="1"/>
  <c r="W63" i="1"/>
  <c r="W135" i="1"/>
  <c r="W192" i="1"/>
  <c r="W46" i="1"/>
  <c r="W96" i="1"/>
  <c r="W251" i="1"/>
  <c r="W101" i="1"/>
  <c r="W293" i="1"/>
  <c r="W147" i="1"/>
  <c r="W89" i="1"/>
  <c r="W128" i="1"/>
  <c r="W179" i="1"/>
  <c r="W249" i="1"/>
  <c r="W144" i="1"/>
  <c r="W141" i="1"/>
  <c r="W304" i="1"/>
  <c r="W142" i="1"/>
  <c r="W204" i="1"/>
  <c r="W87" i="1"/>
  <c r="W256" i="1"/>
  <c r="W311" i="1"/>
  <c r="W195" i="1"/>
  <c r="W90" i="1"/>
  <c r="W62" i="1"/>
  <c r="W273" i="1"/>
  <c r="W149" i="1"/>
  <c r="AU149" i="1" s="1"/>
  <c r="W286" i="1"/>
  <c r="W187" i="1"/>
  <c r="W297" i="1"/>
  <c r="W80" i="1"/>
  <c r="W104" i="1"/>
  <c r="W81" i="1"/>
  <c r="W32" i="1"/>
  <c r="W308" i="1"/>
  <c r="W111" i="1"/>
  <c r="W72" i="1"/>
  <c r="W23" i="1"/>
  <c r="W91" i="1"/>
  <c r="W51" i="1"/>
  <c r="W100" i="1"/>
  <c r="W36" i="1"/>
  <c r="W336" i="1"/>
  <c r="W182" i="1"/>
  <c r="W136" i="1"/>
  <c r="W197" i="1"/>
  <c r="W124" i="1"/>
  <c r="W176" i="1"/>
  <c r="W244" i="1"/>
  <c r="AU244" i="1" s="1"/>
  <c r="W236" i="1"/>
  <c r="W156" i="1"/>
  <c r="W309" i="1"/>
  <c r="AU309" i="1" s="1"/>
  <c r="W153" i="1"/>
  <c r="W210" i="1"/>
  <c r="W205" i="1"/>
  <c r="W33" i="1"/>
  <c r="W49" i="1"/>
  <c r="W88" i="1"/>
  <c r="W86" i="1"/>
  <c r="W102" i="1"/>
  <c r="W83" i="1"/>
  <c r="W218" i="1"/>
  <c r="AS39" i="1"/>
  <c r="AS314" i="1"/>
  <c r="AS191" i="1"/>
  <c r="AS162" i="1"/>
  <c r="AS56" i="1"/>
  <c r="AK50" i="1"/>
  <c r="AK251" i="1"/>
  <c r="AK59" i="1"/>
  <c r="AK159" i="1"/>
  <c r="AK20" i="1"/>
  <c r="AK66" i="1"/>
  <c r="AK112" i="1"/>
  <c r="AK37" i="1"/>
  <c r="AK299" i="1"/>
  <c r="AK204" i="1"/>
  <c r="AK142" i="1"/>
  <c r="AK250" i="1"/>
  <c r="AK128" i="1"/>
  <c r="AK88" i="1"/>
  <c r="AK86" i="1"/>
  <c r="AK74" i="1"/>
  <c r="AK183" i="1"/>
  <c r="AK38" i="1"/>
  <c r="AK104" i="1"/>
  <c r="AK293" i="1"/>
  <c r="AK12" i="1"/>
  <c r="AK129" i="1"/>
  <c r="AK93" i="1"/>
  <c r="AK42" i="1"/>
  <c r="AK19" i="1"/>
  <c r="AK212" i="1"/>
  <c r="AK177" i="1"/>
  <c r="AK27" i="1"/>
  <c r="AK70" i="1"/>
  <c r="AK41" i="1"/>
  <c r="AK22" i="1"/>
  <c r="AK72" i="1"/>
  <c r="AK13" i="1"/>
  <c r="AK49" i="1"/>
  <c r="AK213" i="1"/>
  <c r="AK77" i="1"/>
  <c r="AK136" i="1"/>
  <c r="AK259" i="1"/>
  <c r="AK131" i="1"/>
  <c r="AK98" i="1"/>
  <c r="AK202" i="1"/>
  <c r="AK79" i="1"/>
  <c r="AK78" i="1"/>
  <c r="AK171" i="1"/>
  <c r="AK114" i="1"/>
  <c r="AK92" i="1"/>
  <c r="AK246" i="1"/>
  <c r="AK26" i="1"/>
  <c r="AK100" i="1"/>
  <c r="AK184" i="1"/>
  <c r="AK28" i="1"/>
  <c r="AU28" i="1" s="1"/>
  <c r="AK222" i="1"/>
  <c r="AK260" i="1"/>
  <c r="AK29" i="1"/>
  <c r="AK130" i="1"/>
  <c r="AK281" i="1"/>
  <c r="AK144" i="1"/>
  <c r="AK237" i="1"/>
  <c r="AK120" i="1"/>
  <c r="AK57" i="1"/>
  <c r="AK126" i="1"/>
  <c r="AK43" i="1"/>
  <c r="AS84" i="1"/>
  <c r="AK80" i="1"/>
  <c r="AK297" i="1"/>
  <c r="AK179" i="1"/>
  <c r="AK106" i="1"/>
  <c r="AK58" i="1"/>
  <c r="AK133" i="1"/>
  <c r="AK17" i="1"/>
  <c r="AK208" i="1"/>
  <c r="AK230" i="1"/>
  <c r="AU230" i="1" s="1"/>
  <c r="AK89" i="1"/>
  <c r="AK91" i="1"/>
  <c r="AK138" i="1"/>
  <c r="AK320" i="1"/>
  <c r="AK193" i="1"/>
  <c r="AK134" i="1"/>
  <c r="AK32" i="1"/>
  <c r="AK99" i="1"/>
  <c r="AK268" i="1"/>
  <c r="AK203" i="1"/>
  <c r="AK186" i="1"/>
  <c r="AK157" i="1"/>
  <c r="AK123" i="1"/>
  <c r="AK135" i="1"/>
  <c r="AK67" i="1"/>
  <c r="AK241" i="1"/>
  <c r="AU241" i="1" s="1"/>
  <c r="AK173" i="1"/>
  <c r="AK220" i="1"/>
  <c r="AK216" i="1"/>
  <c r="AK151" i="1"/>
  <c r="AK266" i="1"/>
  <c r="AK124" i="1"/>
  <c r="AK205" i="1"/>
  <c r="AK121" i="1"/>
  <c r="AU121" i="1" s="1"/>
  <c r="AK25" i="1"/>
  <c r="AK147" i="1"/>
  <c r="AK199" i="1"/>
  <c r="AK180" i="1"/>
  <c r="AK211" i="1"/>
  <c r="AK82" i="1"/>
  <c r="AK245" i="1"/>
  <c r="AK48" i="1"/>
  <c r="AU48" i="1" s="1"/>
  <c r="AK207" i="1"/>
  <c r="AS150" i="1"/>
  <c r="AS234" i="1"/>
  <c r="AS300" i="1"/>
  <c r="AS145" i="1"/>
  <c r="AS211" i="1"/>
  <c r="AS123" i="1"/>
  <c r="AS144" i="1"/>
  <c r="AS224" i="1"/>
  <c r="AK21" i="1"/>
  <c r="AK7" i="1"/>
  <c r="AK262" i="1"/>
  <c r="AK75" i="1"/>
  <c r="AK221" i="1"/>
  <c r="AK307" i="1"/>
  <c r="AK30" i="1"/>
  <c r="AK298" i="1"/>
  <c r="AK90" i="1"/>
  <c r="AK23" i="1"/>
  <c r="AK178" i="1"/>
  <c r="AK219" i="1"/>
  <c r="AK315" i="1"/>
  <c r="AK165" i="1"/>
  <c r="AK239" i="1"/>
  <c r="AU239" i="1" s="1"/>
  <c r="AK160" i="1"/>
  <c r="AK236" i="1"/>
  <c r="AK55" i="1"/>
  <c r="AK140" i="1"/>
  <c r="AK95" i="1"/>
  <c r="AK273" i="1"/>
  <c r="AK215" i="1"/>
  <c r="AK113" i="1"/>
  <c r="AK69" i="1"/>
  <c r="AK189" i="1"/>
  <c r="AK46" i="1"/>
  <c r="AK235" i="1"/>
  <c r="AK141" i="1"/>
  <c r="AK308" i="1"/>
  <c r="AK143" i="1"/>
  <c r="AK256" i="1"/>
  <c r="AK76" i="1"/>
  <c r="AK234" i="1"/>
  <c r="AK280" i="1"/>
  <c r="AK191" i="1"/>
  <c r="AS239" i="1"/>
  <c r="AS119" i="1"/>
  <c r="AS326" i="1"/>
  <c r="AK261" i="1"/>
  <c r="AU261" i="1" s="1"/>
  <c r="AK115" i="1"/>
  <c r="AK36" i="1"/>
  <c r="AK81" i="1"/>
  <c r="AK137" i="1"/>
  <c r="AK111" i="1"/>
  <c r="AK153" i="1"/>
  <c r="AK102" i="1"/>
  <c r="AK4" i="1"/>
  <c r="AK150" i="1"/>
  <c r="AK181" i="1"/>
  <c r="AK249" i="1"/>
  <c r="AK210" i="1"/>
  <c r="AK264" i="1"/>
  <c r="AK109" i="1"/>
  <c r="AK44" i="1"/>
  <c r="AK14" i="1"/>
  <c r="AK279" i="1"/>
  <c r="AK31" i="1"/>
  <c r="AK217" i="1"/>
  <c r="AK172" i="1"/>
  <c r="AK118" i="1"/>
  <c r="AK8" i="1"/>
  <c r="AK197" i="1"/>
  <c r="AK311" i="1"/>
  <c r="AK51" i="1"/>
  <c r="AK68" i="1"/>
  <c r="AK161" i="1"/>
  <c r="AK218" i="1"/>
  <c r="AK39" i="1"/>
  <c r="AK269" i="1"/>
  <c r="AK304" i="1"/>
  <c r="AK15" i="1"/>
  <c r="AK291" i="1"/>
  <c r="AS188" i="1"/>
  <c r="AS120" i="1"/>
  <c r="AS187" i="1"/>
  <c r="AS236" i="1"/>
  <c r="AS233" i="1"/>
  <c r="AS276" i="1"/>
  <c r="AS196" i="1"/>
  <c r="AS206" i="1"/>
  <c r="AS286" i="1"/>
  <c r="AS168" i="1"/>
  <c r="AS142" i="1"/>
  <c r="AS170" i="1"/>
  <c r="AS151" i="1"/>
  <c r="AS14" i="1"/>
  <c r="AS95" i="1"/>
  <c r="AS116" i="1"/>
  <c r="AS304" i="1"/>
  <c r="AS164" i="1"/>
  <c r="AS284" i="1"/>
  <c r="AS133" i="1"/>
  <c r="AS106" i="1"/>
  <c r="AS181" i="1"/>
  <c r="AS4" i="1"/>
  <c r="AS134" i="1"/>
  <c r="AS117" i="1"/>
  <c r="AS283" i="1"/>
  <c r="AS36" i="1"/>
  <c r="AS83" i="1"/>
  <c r="AS10" i="1"/>
  <c r="AS43" i="1"/>
  <c r="AS41" i="1"/>
  <c r="AS201" i="1"/>
  <c r="AS213" i="1"/>
  <c r="AS113" i="1"/>
  <c r="AS174" i="1"/>
  <c r="AS8" i="1"/>
  <c r="AS180" i="1"/>
  <c r="AS271" i="1"/>
  <c r="AS55" i="1"/>
  <c r="AS24" i="1"/>
  <c r="AS54" i="1"/>
  <c r="AS214" i="1"/>
  <c r="AS6" i="1"/>
  <c r="AS100" i="1"/>
  <c r="AS237" i="1"/>
  <c r="AS209" i="1"/>
  <c r="AS93" i="1"/>
  <c r="AS74" i="1"/>
  <c r="AS49" i="1"/>
  <c r="AS325" i="1"/>
  <c r="AS105" i="1"/>
  <c r="AS226" i="1"/>
  <c r="AS251" i="1"/>
  <c r="AS199" i="1"/>
  <c r="AS65" i="1"/>
  <c r="AS30" i="1"/>
  <c r="AS98" i="1"/>
  <c r="AS103" i="1"/>
  <c r="AS292" i="1"/>
  <c r="AS87" i="1"/>
  <c r="AS69" i="1"/>
  <c r="AS200" i="1"/>
  <c r="AS13" i="1"/>
  <c r="AS96" i="1"/>
  <c r="AS242" i="1"/>
  <c r="AS269" i="1"/>
  <c r="AS321" i="1"/>
  <c r="AS59" i="1"/>
  <c r="AS290" i="1"/>
  <c r="AS331" i="1"/>
  <c r="AS333" i="1"/>
  <c r="AS298" i="1"/>
  <c r="AS156" i="1"/>
  <c r="AS243" i="1"/>
  <c r="AS110" i="1"/>
  <c r="AS94" i="1"/>
  <c r="AS273" i="1"/>
  <c r="AS29" i="1"/>
  <c r="AS66" i="1"/>
  <c r="AS268" i="1"/>
  <c r="AS64" i="1"/>
  <c r="AS267" i="1"/>
  <c r="AS60" i="1"/>
  <c r="AS160" i="1"/>
  <c r="AS288" i="1"/>
  <c r="AS80" i="1"/>
  <c r="AS248" i="1"/>
  <c r="AS7" i="1"/>
  <c r="AS92" i="1"/>
  <c r="AS194" i="1"/>
  <c r="AS256" i="1"/>
  <c r="AS58" i="1"/>
  <c r="AS218" i="1"/>
  <c r="AS90" i="1"/>
  <c r="AS135" i="1"/>
  <c r="AS289" i="1"/>
  <c r="AS171" i="1"/>
  <c r="AS99" i="1"/>
  <c r="AS193" i="1"/>
  <c r="AS302" i="1"/>
  <c r="AS324" i="1"/>
  <c r="AS153" i="1"/>
  <c r="AS47" i="1"/>
  <c r="AS38" i="1"/>
  <c r="AS28" i="1"/>
  <c r="AS222" i="1"/>
  <c r="AS89" i="1"/>
  <c r="AS61" i="1"/>
  <c r="AS158" i="1"/>
  <c r="AS131" i="1"/>
  <c r="AS97" i="1"/>
  <c r="AS75" i="1"/>
  <c r="AS45" i="1"/>
  <c r="AS26" i="1"/>
  <c r="AS231" i="1"/>
  <c r="AS282" i="1"/>
  <c r="AS297" i="1"/>
  <c r="AS327" i="1"/>
  <c r="AS63" i="1"/>
  <c r="AS22" i="1"/>
  <c r="AS32" i="1"/>
  <c r="AS272" i="1"/>
  <c r="AS228" i="1"/>
  <c r="AS320" i="1"/>
  <c r="AS15" i="1"/>
  <c r="AS77" i="1"/>
  <c r="AS9" i="1"/>
  <c r="AS19" i="1"/>
  <c r="AS295" i="1"/>
  <c r="AS281" i="1"/>
  <c r="AS264" i="1"/>
  <c r="AS132" i="1"/>
  <c r="AS216" i="1"/>
  <c r="AS91" i="1"/>
  <c r="AS310" i="1"/>
  <c r="AS317" i="1"/>
  <c r="AS50" i="1"/>
  <c r="AS35" i="1"/>
  <c r="AS88" i="1"/>
  <c r="AS178" i="1"/>
  <c r="AS336" i="1"/>
  <c r="AS306" i="1"/>
  <c r="AS40" i="1"/>
  <c r="AS31" i="1"/>
  <c r="AS137" i="1"/>
  <c r="AS210" i="1"/>
  <c r="AS27" i="1"/>
  <c r="AS229" i="1"/>
  <c r="AS217" i="1"/>
  <c r="AS12" i="1"/>
  <c r="AS166" i="1"/>
  <c r="AS250" i="1"/>
  <c r="AS2" i="1"/>
  <c r="AS278" i="1"/>
  <c r="AS127" i="1"/>
  <c r="AS280" i="1"/>
  <c r="AS315" i="1"/>
  <c r="AS173" i="1"/>
  <c r="AS152" i="1"/>
  <c r="AS296" i="1"/>
  <c r="AS307" i="1"/>
  <c r="AS230" i="1"/>
  <c r="AS102" i="1"/>
  <c r="AS176" i="1"/>
  <c r="AS125" i="1"/>
  <c r="AS179" i="1"/>
  <c r="AS183" i="1"/>
  <c r="AS82" i="1"/>
  <c r="AS16" i="1"/>
  <c r="AS186" i="1"/>
  <c r="AS57" i="1"/>
  <c r="AS163" i="1"/>
  <c r="AS86" i="1"/>
  <c r="AS263" i="1"/>
  <c r="AS195" i="1"/>
  <c r="AS169" i="1"/>
  <c r="AS20" i="1"/>
  <c r="AS291" i="1"/>
  <c r="AS148" i="1"/>
  <c r="AS330" i="1"/>
  <c r="AS219" i="1"/>
  <c r="AS197" i="1"/>
  <c r="AS279" i="1"/>
  <c r="AS154" i="1"/>
  <c r="AS128" i="1"/>
  <c r="AS149" i="1"/>
  <c r="AS71" i="1"/>
  <c r="AS270" i="1"/>
  <c r="AS141" i="1"/>
  <c r="AS114" i="1"/>
  <c r="AS254" i="1"/>
  <c r="AS3" i="1"/>
  <c r="AS140" i="1"/>
  <c r="AS62" i="1"/>
  <c r="AS21" i="1"/>
  <c r="AS23" i="1"/>
  <c r="AS220" i="1"/>
  <c r="AS293" i="1"/>
  <c r="AS175" i="1"/>
  <c r="AS34" i="1"/>
  <c r="AS305" i="1"/>
  <c r="AS215" i="1"/>
  <c r="AS85" i="1"/>
  <c r="AS172" i="1"/>
  <c r="AS258" i="1"/>
  <c r="AS124" i="1"/>
  <c r="AS138" i="1"/>
  <c r="AS253" i="1"/>
  <c r="AS207" i="1"/>
  <c r="AS107" i="1"/>
  <c r="AS203" i="1"/>
  <c r="AS247" i="1"/>
  <c r="AS225" i="1"/>
  <c r="AS25" i="1"/>
  <c r="AS167" i="1"/>
  <c r="AS316" i="1"/>
  <c r="AS202" i="1"/>
  <c r="AS126" i="1"/>
  <c r="AS185" i="1"/>
  <c r="AS244" i="1"/>
  <c r="AS208" i="1"/>
  <c r="AS101" i="1"/>
  <c r="AS81" i="1"/>
  <c r="AS51" i="1"/>
  <c r="AS146" i="1"/>
  <c r="AS121" i="1"/>
  <c r="AS18" i="1"/>
  <c r="AS189" i="1"/>
  <c r="AS299" i="1"/>
  <c r="AS161" i="1"/>
  <c r="AS5" i="1"/>
  <c r="AS184" i="1"/>
  <c r="AS70" i="1"/>
  <c r="AS205" i="1"/>
  <c r="AS313" i="1"/>
  <c r="AS223" i="1"/>
  <c r="AS48" i="1"/>
  <c r="AS122" i="1"/>
  <c r="AS73" i="1"/>
  <c r="AS266" i="1"/>
  <c r="AS192" i="1"/>
  <c r="AS294" i="1"/>
  <c r="AS262" i="1"/>
  <c r="AS323" i="1"/>
  <c r="AS44" i="1"/>
  <c r="AS118" i="1"/>
  <c r="AS312" i="1"/>
  <c r="AS190" i="1"/>
  <c r="AS52" i="1"/>
  <c r="AS147" i="1"/>
  <c r="AS238" i="1"/>
  <c r="AS198" i="1"/>
  <c r="AS309" i="1"/>
  <c r="AS76" i="1"/>
  <c r="AS46" i="1"/>
  <c r="AS143" i="1"/>
  <c r="AS232" i="1"/>
  <c r="AS129" i="1"/>
  <c r="AS255" i="1"/>
  <c r="AS221" i="1"/>
  <c r="AS157" i="1"/>
  <c r="AS130" i="1"/>
  <c r="AS274" i="1"/>
  <c r="AS277" i="1"/>
  <c r="AS259" i="1"/>
  <c r="AS241" i="1"/>
  <c r="AS308" i="1"/>
  <c r="AS72" i="1"/>
  <c r="AS42" i="1"/>
  <c r="AS252" i="1"/>
  <c r="AS115" i="1"/>
  <c r="AS177" i="1"/>
  <c r="AS33" i="1"/>
  <c r="AS261" i="1"/>
  <c r="AS159" i="1"/>
  <c r="AS335" i="1"/>
  <c r="AS204" i="1"/>
  <c r="AS67" i="1"/>
  <c r="AS165" i="1"/>
  <c r="AS139" i="1"/>
  <c r="AS227" i="1"/>
  <c r="AS318" i="1"/>
  <c r="AS108" i="1"/>
  <c r="AS11" i="1"/>
  <c r="AS79" i="1"/>
  <c r="AS112" i="1"/>
  <c r="AS240" i="1"/>
  <c r="AS155" i="1"/>
  <c r="AS328" i="1"/>
  <c r="AS301" i="1"/>
  <c r="AS182" i="1"/>
  <c r="AS37" i="1"/>
  <c r="AS136" i="1"/>
  <c r="AS109" i="1"/>
  <c r="AS329" i="1"/>
  <c r="AS260" i="1"/>
  <c r="AS311" i="1"/>
  <c r="AS265" i="1"/>
  <c r="AS104" i="1"/>
  <c r="AS53" i="1"/>
  <c r="AS319" i="1"/>
  <c r="AU11" i="1"/>
  <c r="AU108" i="1"/>
  <c r="AU233" i="1" l="1"/>
  <c r="AU279" i="1"/>
  <c r="AU115" i="1"/>
  <c r="AU14" i="1"/>
  <c r="AU156" i="1"/>
  <c r="AU126" i="1"/>
  <c r="AU260" i="1"/>
  <c r="AU298" i="1"/>
  <c r="AU87" i="1"/>
  <c r="AU224" i="1"/>
  <c r="AU289" i="1"/>
  <c r="AU158" i="1"/>
  <c r="AU306" i="1"/>
  <c r="AU229" i="1"/>
  <c r="AU64" i="1"/>
  <c r="AU13" i="1"/>
  <c r="AU182" i="1"/>
  <c r="AU286" i="1"/>
  <c r="AU248" i="1"/>
  <c r="AU187" i="1"/>
  <c r="AU277" i="1"/>
  <c r="AU97" i="1"/>
  <c r="AU162" i="1"/>
  <c r="AU188" i="1"/>
  <c r="AU157" i="1"/>
  <c r="AU195" i="1"/>
  <c r="AU119" i="1"/>
  <c r="AU243" i="1"/>
  <c r="AU137" i="1"/>
  <c r="AU167" i="1"/>
  <c r="AU85" i="1"/>
  <c r="AU208" i="1"/>
  <c r="AU281" i="1"/>
  <c r="AU336" i="1"/>
  <c r="AU47" i="1"/>
  <c r="AU107" i="1"/>
  <c r="AU200" i="1"/>
  <c r="AU122" i="1"/>
  <c r="AU63" i="1"/>
  <c r="AU219" i="1"/>
  <c r="AU140" i="1"/>
  <c r="AU101" i="1"/>
  <c r="AU94" i="1"/>
  <c r="AU209" i="1"/>
  <c r="AU146" i="1"/>
  <c r="AU299" i="1"/>
  <c r="AU202" i="1"/>
  <c r="AU24" i="1"/>
  <c r="AU35" i="1"/>
  <c r="AU168" i="1"/>
  <c r="AU276" i="1"/>
  <c r="AU170" i="1"/>
  <c r="AU3" i="1"/>
  <c r="AU128" i="1"/>
  <c r="AU183" i="1"/>
  <c r="AU50" i="1"/>
  <c r="AU57" i="1"/>
  <c r="AU155" i="1"/>
  <c r="AU125" i="1"/>
  <c r="AU61" i="1"/>
  <c r="AU185" i="1"/>
  <c r="AU54" i="1"/>
  <c r="AU174" i="1"/>
  <c r="AU100" i="1"/>
  <c r="AU62" i="1"/>
  <c r="AU38" i="1"/>
  <c r="AU164" i="1"/>
  <c r="AU198" i="1"/>
  <c r="AU5" i="1"/>
  <c r="AU206" i="1"/>
  <c r="AU186" i="1"/>
  <c r="AU96" i="1"/>
  <c r="AU53" i="1"/>
  <c r="AU19" i="1"/>
  <c r="AU308" i="1"/>
  <c r="AU135" i="1"/>
  <c r="AU39" i="1"/>
  <c r="AU111" i="1"/>
  <c r="AU141" i="1"/>
  <c r="AU95" i="1"/>
  <c r="AU75" i="1"/>
  <c r="AU211" i="1"/>
  <c r="AU193" i="1"/>
  <c r="AU43" i="1"/>
  <c r="AU92" i="1"/>
  <c r="AU259" i="1"/>
  <c r="AU41" i="1"/>
  <c r="AU88" i="1"/>
  <c r="AU66" i="1"/>
  <c r="AU152" i="1"/>
  <c r="AU18" i="1"/>
  <c r="AU67" i="1"/>
  <c r="AU217" i="1"/>
  <c r="AU280" i="1"/>
  <c r="AU55" i="1"/>
  <c r="AU138" i="1"/>
  <c r="AU163" i="1"/>
  <c r="AU283" i="1"/>
  <c r="AU9" i="1"/>
  <c r="AU192" i="1"/>
  <c r="AU235" i="1"/>
  <c r="AU181" i="1"/>
  <c r="AU78" i="1"/>
  <c r="AU213" i="1"/>
  <c r="AU104" i="1"/>
  <c r="AU142" i="1"/>
  <c r="AU166" i="1"/>
  <c r="AU132" i="1"/>
  <c r="AU102" i="1"/>
  <c r="AU291" i="1"/>
  <c r="AU51" i="1"/>
  <c r="AU150" i="1"/>
  <c r="AU25" i="1"/>
  <c r="AU89" i="1"/>
  <c r="AU237" i="1"/>
  <c r="AU204" i="1"/>
  <c r="AU2" i="1"/>
  <c r="AU203" i="1"/>
  <c r="AU221" i="1"/>
  <c r="AU83" i="1"/>
  <c r="AU71" i="1"/>
  <c r="AU134" i="1"/>
  <c r="AU84" i="1"/>
  <c r="AU284" i="1"/>
  <c r="AU46" i="1"/>
  <c r="AU216" i="1"/>
  <c r="AU33" i="1"/>
  <c r="AU176" i="1"/>
  <c r="AU56" i="1"/>
  <c r="AU22" i="1"/>
  <c r="AU93" i="1"/>
  <c r="AU65" i="1"/>
  <c r="AU81" i="1"/>
  <c r="AU199" i="1"/>
  <c r="AU36" i="1"/>
  <c r="AU234" i="1"/>
  <c r="AU236" i="1"/>
  <c r="AU90" i="1"/>
  <c r="AU21" i="1"/>
  <c r="AU147" i="1"/>
  <c r="AU222" i="1"/>
  <c r="AU171" i="1"/>
  <c r="AU77" i="1"/>
  <c r="AU27" i="1"/>
  <c r="AU159" i="1"/>
  <c r="AU205" i="1"/>
  <c r="AU251" i="1"/>
  <c r="AU246" i="1"/>
  <c r="AU16" i="1"/>
  <c r="AU165" i="1"/>
  <c r="AU133" i="1"/>
  <c r="AU268" i="1"/>
  <c r="AU131" i="1"/>
  <c r="AU250" i="1"/>
  <c r="AU180" i="1"/>
  <c r="AU113" i="1"/>
  <c r="AU116" i="1"/>
  <c r="AU143" i="1"/>
  <c r="AU215" i="1"/>
  <c r="AU307" i="1"/>
  <c r="AU99" i="1"/>
  <c r="AU269" i="1"/>
  <c r="AU109" i="1"/>
  <c r="AU273" i="1"/>
  <c r="AU315" i="1"/>
  <c r="AU32" i="1"/>
  <c r="AU74" i="1"/>
  <c r="AU37" i="1"/>
  <c r="AU82" i="1"/>
  <c r="AU264" i="1"/>
  <c r="AU266" i="1"/>
  <c r="AU17" i="1"/>
  <c r="AU153" i="1"/>
  <c r="AU218" i="1"/>
  <c r="AU172" i="1"/>
  <c r="AU178" i="1"/>
  <c r="AU151" i="1"/>
  <c r="AU130" i="1"/>
  <c r="AU23" i="1"/>
  <c r="AU320" i="1"/>
  <c r="AU212" i="1"/>
  <c r="AU98" i="1"/>
  <c r="AU177" i="1"/>
  <c r="AU49" i="1"/>
  <c r="AU59" i="1"/>
  <c r="AU8" i="1"/>
  <c r="AU161" i="1"/>
  <c r="AU7" i="1"/>
  <c r="AU68" i="1"/>
  <c r="AU129" i="1"/>
  <c r="AU160" i="1"/>
  <c r="AU58" i="1"/>
  <c r="AU173" i="1"/>
  <c r="AU44" i="1"/>
  <c r="AU106" i="1"/>
  <c r="AU31" i="1"/>
  <c r="AU79" i="1"/>
  <c r="AU69" i="1"/>
  <c r="AU207" i="1"/>
  <c r="AU189" i="1"/>
  <c r="AU311" i="1"/>
  <c r="AU4" i="1"/>
  <c r="AU256" i="1"/>
  <c r="AU30" i="1"/>
  <c r="AU26" i="1"/>
  <c r="AU42" i="1"/>
  <c r="AU184" i="1"/>
  <c r="AU15" i="1"/>
  <c r="AU245" i="1"/>
  <c r="AU112" i="1"/>
  <c r="AU293" i="1"/>
  <c r="AU118" i="1"/>
  <c r="AU123" i="1"/>
  <c r="AU120" i="1"/>
  <c r="AU114" i="1"/>
  <c r="AU136" i="1"/>
  <c r="AU70" i="1"/>
  <c r="AU20" i="1"/>
  <c r="AU80" i="1"/>
  <c r="AU144" i="1"/>
  <c r="AU249" i="1"/>
  <c r="AU76" i="1"/>
  <c r="AU220" i="1"/>
  <c r="AU191" i="1"/>
  <c r="AU72" i="1"/>
  <c r="AU12" i="1"/>
  <c r="AU29" i="1"/>
  <c r="AU91" i="1"/>
  <c r="AU179" i="1"/>
  <c r="AU304" i="1"/>
  <c r="AU124" i="1"/>
  <c r="AU297" i="1"/>
  <c r="AU197" i="1"/>
  <c r="AU210" i="1"/>
  <c r="AU262" i="1"/>
  <c r="AU86" i="1"/>
  <c r="AT302" i="1"/>
  <c r="AT165" i="1"/>
  <c r="AT115" i="1"/>
  <c r="AT130" i="1"/>
  <c r="AT259" i="1"/>
  <c r="AT157" i="1"/>
  <c r="AT264" i="1"/>
  <c r="AT279" i="1"/>
  <c r="AT183" i="1"/>
  <c r="AT203" i="1"/>
  <c r="AT51" i="1"/>
  <c r="AT139" i="1"/>
  <c r="AT43" i="1"/>
  <c r="AT110" i="1"/>
  <c r="AT67" i="1"/>
  <c r="AT118" i="1"/>
  <c r="AT92" i="1"/>
  <c r="AT136" i="1"/>
  <c r="AT87" i="1"/>
  <c r="AT99" i="1"/>
  <c r="AT109" i="1"/>
  <c r="AT76" i="1"/>
  <c r="AT140" i="1"/>
  <c r="AT30" i="1"/>
  <c r="AT162" i="1"/>
  <c r="AT224" i="1"/>
  <c r="AT283" i="1"/>
  <c r="AT217" i="1"/>
  <c r="AT261" i="1"/>
  <c r="AT241" i="1"/>
  <c r="AT134" i="1"/>
  <c r="AT63" i="1"/>
  <c r="AT17" i="1"/>
  <c r="AT185" i="1"/>
  <c r="AT79" i="1"/>
  <c r="AT198" i="1"/>
  <c r="AT64" i="1"/>
  <c r="AT129" i="1"/>
  <c r="AT132" i="1"/>
  <c r="AT196" i="1"/>
  <c r="AT243" i="1"/>
  <c r="AT98" i="1"/>
  <c r="AT112" i="1"/>
  <c r="AT216" i="1"/>
  <c r="AT336" i="1"/>
  <c r="AT29" i="1"/>
  <c r="AT219" i="1"/>
  <c r="AT173" i="1"/>
  <c r="AT212" i="1"/>
  <c r="AT44" i="1"/>
  <c r="AT250" i="1"/>
  <c r="AT83" i="1"/>
  <c r="AT25" i="1"/>
  <c r="AT153" i="1"/>
  <c r="AT123" i="1"/>
  <c r="AT167" i="1"/>
  <c r="AT40" i="1"/>
  <c r="AT291" i="1"/>
  <c r="AT11" i="1"/>
  <c r="AT161" i="1"/>
  <c r="AT146" i="1"/>
  <c r="AT103" i="1"/>
  <c r="AT108" i="1"/>
  <c r="AT84" i="1"/>
  <c r="AT120" i="1"/>
  <c r="AT214" i="1"/>
  <c r="AT71" i="1"/>
  <c r="AT68" i="1"/>
  <c r="AT138" i="1"/>
  <c r="AT77" i="1"/>
  <c r="AT237" i="1"/>
  <c r="AT284" i="1"/>
  <c r="AT179" i="1"/>
  <c r="AT10" i="1"/>
  <c r="AT249" i="1"/>
  <c r="AT246" i="1"/>
  <c r="AT158" i="1"/>
  <c r="AT62" i="1"/>
  <c r="AT101" i="1"/>
  <c r="AT181" i="1"/>
  <c r="AT135" i="1"/>
  <c r="AT34" i="1"/>
  <c r="AT46" i="1"/>
  <c r="AT5" i="1"/>
  <c r="AT244" i="1"/>
  <c r="AT160" i="1"/>
  <c r="AT33" i="1"/>
  <c r="AT102" i="1"/>
  <c r="AT152" i="1"/>
  <c r="AT199" i="1"/>
  <c r="AT122" i="1"/>
  <c r="AT22" i="1"/>
  <c r="AT256" i="1"/>
  <c r="AT220" i="1"/>
  <c r="AT38" i="1"/>
  <c r="AT45" i="1"/>
  <c r="AT150" i="1"/>
  <c r="AT308" i="1"/>
  <c r="AT305" i="1"/>
  <c r="AT276" i="1"/>
  <c r="AT260" i="1"/>
  <c r="AT26" i="1"/>
  <c r="AT222" i="1"/>
  <c r="AT126" i="1"/>
  <c r="AT307" i="1"/>
  <c r="AT91" i="1"/>
  <c r="AT96" i="1"/>
  <c r="AT4" i="1"/>
  <c r="AT155" i="1"/>
  <c r="AT166" i="1"/>
  <c r="AT187" i="1"/>
  <c r="AT137" i="1"/>
  <c r="AT239" i="1"/>
  <c r="AT117" i="1"/>
  <c r="AT127" i="1"/>
  <c r="AT189" i="1"/>
  <c r="AT3" i="1"/>
  <c r="AT266" i="1"/>
  <c r="AT69" i="1"/>
  <c r="AT56" i="1"/>
  <c r="AT204" i="1"/>
  <c r="AT88" i="1"/>
  <c r="AT52" i="1"/>
  <c r="AT95" i="1"/>
  <c r="AT170" i="1"/>
  <c r="AT205" i="1"/>
  <c r="AT180" i="1"/>
  <c r="AT28" i="1"/>
  <c r="AT289" i="1"/>
  <c r="AT233" i="1"/>
  <c r="AT171" i="1"/>
  <c r="AT116" i="1"/>
  <c r="AT177" i="1"/>
  <c r="AT72" i="1"/>
  <c r="AT78" i="1"/>
  <c r="AT111" i="1"/>
  <c r="AT172" i="1"/>
  <c r="AT106" i="1"/>
  <c r="AT299" i="1"/>
  <c r="AT65" i="1"/>
  <c r="AT164" i="1"/>
  <c r="AT48" i="1"/>
  <c r="AT174" i="1"/>
  <c r="AT61" i="1"/>
  <c r="AT24" i="1"/>
  <c r="AT175" i="1"/>
  <c r="AT93" i="1"/>
  <c r="AT234" i="1"/>
  <c r="AT273" i="1"/>
  <c r="AT142" i="1"/>
  <c r="AT188" i="1"/>
  <c r="AT80" i="1"/>
  <c r="AT229" i="1"/>
  <c r="AT12" i="1"/>
  <c r="AT236" i="1"/>
  <c r="AT280" i="1"/>
  <c r="AT131" i="1"/>
  <c r="AT178" i="1"/>
  <c r="AT105" i="1"/>
  <c r="AT18" i="1"/>
  <c r="AT281" i="1"/>
  <c r="AT82" i="1"/>
  <c r="AT35" i="1"/>
  <c r="AT81" i="1"/>
  <c r="AT195" i="1"/>
  <c r="AT218" i="1"/>
  <c r="AT154" i="1"/>
  <c r="AT144" i="1"/>
  <c r="AT15" i="1"/>
  <c r="AT168" i="1"/>
  <c r="AT143" i="1"/>
  <c r="AT23" i="1"/>
  <c r="AT211" i="1"/>
  <c r="AT147" i="1"/>
  <c r="AT208" i="1"/>
  <c r="AT47" i="1"/>
  <c r="AT209" i="1"/>
  <c r="AT31" i="1"/>
  <c r="AT293" i="1"/>
  <c r="AT75" i="1"/>
  <c r="AT251" i="1"/>
  <c r="AT85" i="1"/>
  <c r="AT36" i="1"/>
  <c r="AT70" i="1"/>
  <c r="AT53" i="1"/>
  <c r="AT296" i="1"/>
  <c r="AT49" i="1"/>
  <c r="AT32" i="1"/>
  <c r="AT149" i="1"/>
  <c r="AT169" i="1"/>
  <c r="AT41" i="1"/>
  <c r="AT89" i="1"/>
  <c r="AT14" i="1"/>
  <c r="AT176" i="1"/>
  <c r="AT184" i="1"/>
  <c r="AT159" i="1"/>
  <c r="AT270" i="1"/>
  <c r="AT315" i="1"/>
  <c r="AT197" i="1"/>
  <c r="AT245" i="1"/>
  <c r="AT306" i="1"/>
  <c r="AT298" i="1"/>
  <c r="AT27" i="1"/>
  <c r="AT191" i="1"/>
  <c r="AT8" i="1"/>
  <c r="AT16" i="1"/>
  <c r="AT190" i="1"/>
  <c r="AT156" i="1"/>
  <c r="AT210" i="1"/>
  <c r="AT121" i="1"/>
  <c r="AT186" i="1"/>
  <c r="AT125" i="1"/>
  <c r="AT128" i="1"/>
  <c r="AT107" i="1"/>
  <c r="AT58" i="1"/>
  <c r="AT304" i="1"/>
  <c r="AT151" i="1"/>
  <c r="AT206" i="1"/>
  <c r="AT213" i="1"/>
  <c r="AT148" i="1"/>
  <c r="AT20" i="1"/>
  <c r="AT248" i="1"/>
  <c r="AT309" i="1"/>
  <c r="AT7" i="1"/>
  <c r="AT262" i="1"/>
  <c r="AT207" i="1"/>
  <c r="AT268" i="1"/>
  <c r="AT9" i="1"/>
  <c r="AT201" i="1"/>
  <c r="AT277" i="1"/>
  <c r="AT100" i="1"/>
  <c r="AT145" i="1"/>
  <c r="AT97" i="1"/>
  <c r="AT124" i="1"/>
  <c r="AT133" i="1"/>
  <c r="AT193" i="1"/>
  <c r="AT86" i="1"/>
  <c r="AT55" i="1"/>
  <c r="AT163" i="1"/>
  <c r="AT59" i="1"/>
  <c r="AT215" i="1"/>
  <c r="AT202" i="1"/>
  <c r="AT235" i="1"/>
  <c r="AT269" i="1"/>
  <c r="AT311" i="1"/>
  <c r="AT113" i="1"/>
  <c r="AT2" i="1"/>
  <c r="AT90" i="1"/>
  <c r="AT94" i="1"/>
  <c r="AT54" i="1"/>
  <c r="AT73" i="1"/>
  <c r="AT39" i="1"/>
  <c r="AT42" i="1"/>
  <c r="AT114" i="1"/>
  <c r="AT21" i="1"/>
  <c r="AT141" i="1"/>
  <c r="AT194" i="1"/>
  <c r="AT60" i="1"/>
  <c r="AT57" i="1"/>
  <c r="AT104" i="1"/>
  <c r="AT74" i="1"/>
  <c r="AT221" i="1"/>
  <c r="AT50" i="1"/>
  <c r="AT19" i="1"/>
  <c r="AT37" i="1"/>
  <c r="AT13" i="1"/>
  <c r="AT286" i="1"/>
  <c r="AT230" i="1"/>
  <c r="AT320" i="1"/>
  <c r="AT200" i="1"/>
  <c r="AT297" i="1"/>
  <c r="AT192" i="1"/>
  <c r="AT66" i="1"/>
  <c r="AT6" i="1"/>
  <c r="AT119" i="1"/>
  <c r="AT182" i="1"/>
  <c r="AV244" i="1" l="1"/>
  <c r="AV250" i="1"/>
  <c r="AW250" i="1" s="1"/>
  <c r="AV9" i="1"/>
  <c r="AV180" i="1"/>
  <c r="AV152" i="1"/>
  <c r="AW152" i="1" s="1"/>
  <c r="AV210" i="1"/>
  <c r="AW210" i="1" s="1"/>
  <c r="AV224" i="1"/>
  <c r="AW224" i="1" s="1"/>
  <c r="AV268" i="1"/>
  <c r="AW268" i="1" s="1"/>
  <c r="AV77" i="1"/>
  <c r="AW77" i="1" s="1"/>
  <c r="AV53" i="1"/>
  <c r="AW53" i="1" s="1"/>
  <c r="AV94" i="1"/>
  <c r="AW94" i="1" s="1"/>
  <c r="AV205" i="1"/>
  <c r="AV123" i="1"/>
  <c r="AW123" i="1" s="1"/>
  <c r="AV158" i="1"/>
  <c r="AW158" i="1" s="1"/>
  <c r="AV111" i="1"/>
  <c r="AW111" i="1" s="1"/>
  <c r="AV70" i="1"/>
  <c r="AW70" i="1" s="1"/>
  <c r="AV320" i="1"/>
  <c r="AW320" i="1" s="1"/>
  <c r="AV284" i="1"/>
  <c r="AW284" i="1" s="1"/>
  <c r="AV96" i="1"/>
  <c r="AW96" i="1" s="1"/>
  <c r="AV219" i="1"/>
  <c r="AV230" i="1"/>
  <c r="AW230" i="1" s="1"/>
  <c r="AV139" i="1"/>
  <c r="AW139" i="1" s="1"/>
  <c r="AV145" i="1"/>
  <c r="AW145" i="1" s="1"/>
  <c r="AV30" i="1"/>
  <c r="AW30" i="1" s="1"/>
  <c r="AV187" i="1"/>
  <c r="AW187" i="1" s="1"/>
  <c r="AV83" i="1"/>
  <c r="AW83" i="1" s="1"/>
  <c r="AV115" i="1"/>
  <c r="AW115" i="1" s="1"/>
  <c r="AV131" i="1"/>
  <c r="AV195" i="1"/>
  <c r="AW195" i="1" s="1"/>
  <c r="AV200" i="1"/>
  <c r="AW200" i="1" s="1"/>
  <c r="AV174" i="1"/>
  <c r="AW174" i="1" s="1"/>
  <c r="AV147" i="1"/>
  <c r="AW147" i="1" s="1"/>
  <c r="AV102" i="1"/>
  <c r="AV296" i="1"/>
  <c r="AW296" i="1" s="1"/>
  <c r="AV135" i="1"/>
  <c r="AW135" i="1" s="1"/>
  <c r="AV233" i="1"/>
  <c r="AW205" i="1"/>
  <c r="AV261" i="1"/>
  <c r="AW261" i="1" s="1"/>
  <c r="AV122" i="1"/>
  <c r="AW122" i="1" s="1"/>
  <c r="AV234" i="1"/>
  <c r="AW234" i="1" s="1"/>
  <c r="AV27" i="1"/>
  <c r="AW27" i="1" s="1"/>
  <c r="AV153" i="1"/>
  <c r="AW153" i="1" s="1"/>
  <c r="AV178" i="1"/>
  <c r="AW178" i="1" s="1"/>
  <c r="AV50" i="1"/>
  <c r="AW50" i="1" s="1"/>
  <c r="AV11" i="1"/>
  <c r="AW11" i="1" s="1"/>
  <c r="AV5" i="1"/>
  <c r="AW5" i="1" s="1"/>
  <c r="AV23" i="1"/>
  <c r="AW23" i="1" s="1"/>
  <c r="AV142" i="1"/>
  <c r="AW142" i="1" s="1"/>
  <c r="AV133" i="1"/>
  <c r="AW133" i="1" s="1"/>
  <c r="AV169" i="1"/>
  <c r="AW169" i="1" s="1"/>
  <c r="AV276" i="1"/>
  <c r="AW276" i="1" s="1"/>
  <c r="AV269" i="1"/>
  <c r="AW269" i="1" s="1"/>
  <c r="AV120" i="1"/>
  <c r="AW120" i="1" s="1"/>
  <c r="AV82" i="1"/>
  <c r="AW82" i="1" s="1"/>
  <c r="AV249" i="1"/>
  <c r="AW249" i="1" s="1"/>
  <c r="AV59" i="1"/>
  <c r="AW59" i="1" s="1"/>
  <c r="AV10" i="1"/>
  <c r="AW10" i="1" s="1"/>
  <c r="AV220" i="1"/>
  <c r="AW220" i="1" s="1"/>
  <c r="AV56" i="1"/>
  <c r="AW56" i="1" s="1"/>
  <c r="AV57" i="1"/>
  <c r="AW57" i="1" s="1"/>
  <c r="AV237" i="1"/>
  <c r="AW237" i="1" s="1"/>
  <c r="AV191" i="1"/>
  <c r="AW191" i="1" s="1"/>
  <c r="AV151" i="1"/>
  <c r="AW151" i="1" s="1"/>
  <c r="AV259" i="1"/>
  <c r="AW259" i="1" s="1"/>
  <c r="AV199" i="1"/>
  <c r="AW199" i="1" s="1"/>
  <c r="AV273" i="1"/>
  <c r="AW273" i="1" s="1"/>
  <c r="AV246" i="1"/>
  <c r="AW246" i="1" s="1"/>
  <c r="AV85" i="1"/>
  <c r="AW85" i="1" s="1"/>
  <c r="AV138" i="1"/>
  <c r="AW138" i="1" s="1"/>
  <c r="AW131" i="1"/>
  <c r="AW244" i="1"/>
  <c r="AV55" i="1"/>
  <c r="AW55" i="1" s="1"/>
  <c r="AV141" i="1"/>
  <c r="AW141" i="1" s="1"/>
  <c r="AV163" i="1"/>
  <c r="AW163" i="1" s="1"/>
  <c r="AV172" i="1"/>
  <c r="AW172" i="1" s="1"/>
  <c r="AV90" i="1"/>
  <c r="AW90" i="1" s="1"/>
  <c r="AV140" i="1"/>
  <c r="AW140" i="1" s="1"/>
  <c r="AV168" i="1"/>
  <c r="AW168" i="1" s="1"/>
  <c r="AV67" i="1"/>
  <c r="AW67" i="1" s="1"/>
  <c r="AV306" i="1"/>
  <c r="AW306" i="1" s="1"/>
  <c r="AV166" i="1"/>
  <c r="AW166" i="1" s="1"/>
  <c r="AV194" i="1"/>
  <c r="AW194" i="1" s="1"/>
  <c r="AV86" i="1"/>
  <c r="AW86" i="1" s="1"/>
  <c r="AV204" i="1"/>
  <c r="AW204" i="1" s="1"/>
  <c r="AV213" i="1"/>
  <c r="AW213" i="1" s="1"/>
  <c r="AV298" i="1"/>
  <c r="AW298" i="1" s="1"/>
  <c r="AV58" i="1"/>
  <c r="AW58" i="1" s="1"/>
  <c r="AV37" i="1"/>
  <c r="AW37" i="1" s="1"/>
  <c r="AV47" i="1"/>
  <c r="AW47" i="1" s="1"/>
  <c r="AV197" i="1"/>
  <c r="AW197" i="1" s="1"/>
  <c r="AV106" i="1"/>
  <c r="AW106" i="1" s="1"/>
  <c r="AV130" i="1"/>
  <c r="AW130" i="1" s="1"/>
  <c r="AV104" i="1"/>
  <c r="AW104" i="1" s="1"/>
  <c r="AV76" i="1"/>
  <c r="AW76" i="1" s="1"/>
  <c r="AV32" i="1"/>
  <c r="AW32" i="1" s="1"/>
  <c r="AV297" i="1"/>
  <c r="AW297" i="1" s="1"/>
  <c r="AV209" i="1"/>
  <c r="AW209" i="1" s="1"/>
  <c r="AV243" i="1"/>
  <c r="AW243" i="1" s="1"/>
  <c r="AV8" i="1"/>
  <c r="AW8" i="1" s="1"/>
  <c r="AV118" i="1"/>
  <c r="AW118" i="1" s="1"/>
  <c r="AV299" i="1"/>
  <c r="AW299" i="1" s="1"/>
  <c r="AV159" i="1"/>
  <c r="AW159" i="1" s="1"/>
  <c r="AV38" i="1"/>
  <c r="AW38" i="1" s="1"/>
  <c r="AV84" i="1"/>
  <c r="AW84" i="1" s="1"/>
  <c r="AV177" i="1"/>
  <c r="AW177" i="1" s="1"/>
  <c r="AV315" i="1"/>
  <c r="AW315" i="1" s="1"/>
  <c r="AV41" i="1"/>
  <c r="AW41" i="1" s="1"/>
  <c r="AV281" i="1"/>
  <c r="AW281" i="1" s="1"/>
  <c r="AV6" i="1"/>
  <c r="AW6" i="1" s="1"/>
  <c r="AV72" i="1"/>
  <c r="AW72" i="1" s="1"/>
  <c r="AV245" i="1"/>
  <c r="AW245" i="1" s="1"/>
  <c r="AV26" i="1"/>
  <c r="AW26" i="1" s="1"/>
  <c r="AV193" i="1"/>
  <c r="AW193" i="1" s="1"/>
  <c r="AV256" i="1"/>
  <c r="AW256" i="1" s="1"/>
  <c r="AV36" i="1"/>
  <c r="AW36" i="1" s="1"/>
  <c r="AV181" i="1"/>
  <c r="AW181" i="1" s="1"/>
  <c r="AV3" i="1"/>
  <c r="AW3" i="1" s="1"/>
  <c r="AV184" i="1"/>
  <c r="AW184" i="1" s="1"/>
  <c r="AV65" i="1"/>
  <c r="AW65" i="1" s="1"/>
  <c r="AV270" i="1"/>
  <c r="AW270" i="1" s="1"/>
  <c r="AV117" i="1"/>
  <c r="AW117" i="1" s="1"/>
  <c r="AV241" i="1"/>
  <c r="AW241" i="1" s="1"/>
  <c r="AV248" i="1"/>
  <c r="AW248" i="1" s="1"/>
  <c r="AV236" i="1"/>
  <c r="AW236" i="1" s="1"/>
  <c r="AV160" i="1"/>
  <c r="AW160" i="1" s="1"/>
  <c r="AV143" i="1"/>
  <c r="AW143" i="1" s="1"/>
  <c r="AV121" i="1"/>
  <c r="AW121" i="1" s="1"/>
  <c r="AV144" i="1"/>
  <c r="AW144" i="1" s="1"/>
  <c r="AV304" i="1"/>
  <c r="AW304" i="1" s="1"/>
  <c r="AV156" i="1"/>
  <c r="AW156" i="1" s="1"/>
  <c r="AV75" i="1"/>
  <c r="AW75" i="1" s="1"/>
  <c r="AV128" i="1"/>
  <c r="AW128" i="1" s="1"/>
  <c r="AV40" i="1"/>
  <c r="AW40" i="1" s="1"/>
  <c r="AV235" i="1"/>
  <c r="AW235" i="1" s="1"/>
  <c r="AV61" i="1"/>
  <c r="AW61" i="1" s="1"/>
  <c r="AV207" i="1"/>
  <c r="AW207" i="1" s="1"/>
  <c r="AV239" i="1"/>
  <c r="AW239" i="1" s="1"/>
  <c r="AV78" i="1"/>
  <c r="AW78" i="1" s="1"/>
  <c r="AV211" i="1"/>
  <c r="AW211" i="1" s="1"/>
  <c r="AV164" i="1"/>
  <c r="AW164" i="1" s="1"/>
  <c r="AV114" i="1"/>
  <c r="AW114" i="1" s="1"/>
  <c r="AV21" i="1"/>
  <c r="AW21" i="1" s="1"/>
  <c r="AV91" i="1"/>
  <c r="AW91" i="1" s="1"/>
  <c r="AV136" i="1"/>
  <c r="AW136" i="1" s="1"/>
  <c r="AV4" i="1"/>
  <c r="AW4" i="1" s="1"/>
  <c r="AV101" i="1"/>
  <c r="AW101" i="1" s="1"/>
  <c r="AV22" i="1"/>
  <c r="AW22" i="1" s="1"/>
  <c r="AV185" i="1"/>
  <c r="AW185" i="1" s="1"/>
  <c r="AV279" i="1"/>
  <c r="AW279" i="1" s="1"/>
  <c r="AV206" i="1"/>
  <c r="AW206" i="1" s="1"/>
  <c r="AV20" i="1"/>
  <c r="AW20" i="1" s="1"/>
  <c r="AV129" i="1"/>
  <c r="AW129" i="1" s="1"/>
  <c r="AV137" i="1"/>
  <c r="AW137" i="1" s="1"/>
  <c r="AV283" i="1"/>
  <c r="AW283" i="1" s="1"/>
  <c r="AV286" i="1"/>
  <c r="AW286" i="1" s="1"/>
  <c r="AV52" i="1"/>
  <c r="AW52" i="1" s="1"/>
  <c r="AV92" i="1"/>
  <c r="AW92" i="1" s="1"/>
  <c r="AV69" i="1"/>
  <c r="AW69" i="1" s="1"/>
  <c r="AW9" i="1"/>
  <c r="AV202" i="1"/>
  <c r="AW202" i="1" s="1"/>
  <c r="AV260" i="1"/>
  <c r="AW260" i="1" s="1"/>
  <c r="AV108" i="1"/>
  <c r="AW108" i="1" s="1"/>
  <c r="AV97" i="1"/>
  <c r="AW97" i="1" s="1"/>
  <c r="AV68" i="1"/>
  <c r="AW68" i="1" s="1"/>
  <c r="AV54" i="1"/>
  <c r="AW54" i="1" s="1"/>
  <c r="AV266" i="1"/>
  <c r="AW266" i="1" s="1"/>
  <c r="AV186" i="1"/>
  <c r="AW186" i="1" s="1"/>
  <c r="AV80" i="1"/>
  <c r="AW80" i="1" s="1"/>
  <c r="AV18" i="1"/>
  <c r="AW18" i="1" s="1"/>
  <c r="AV16" i="1"/>
  <c r="AW16" i="1" s="1"/>
  <c r="AV175" i="1"/>
  <c r="AW175" i="1" s="1"/>
  <c r="AV63" i="1"/>
  <c r="AW63" i="1" s="1"/>
  <c r="AV188" i="1"/>
  <c r="AW188" i="1" s="1"/>
  <c r="AV170" i="1"/>
  <c r="AW170" i="1" s="1"/>
  <c r="AV81" i="1"/>
  <c r="AW81" i="1" s="1"/>
  <c r="AV311" i="1"/>
  <c r="AW311" i="1" s="1"/>
  <c r="AV119" i="1"/>
  <c r="AW119" i="1" s="1"/>
  <c r="AV39" i="1"/>
  <c r="AW39" i="1" s="1"/>
  <c r="AV146" i="1"/>
  <c r="AW146" i="1" s="1"/>
  <c r="AV289" i="1"/>
  <c r="AW289" i="1" s="1"/>
  <c r="AV203" i="1"/>
  <c r="AW203" i="1" s="1"/>
  <c r="AV212" i="1"/>
  <c r="AW212" i="1" s="1"/>
  <c r="AV2" i="1"/>
  <c r="AW2" i="1" s="1"/>
  <c r="AV262" i="1"/>
  <c r="AW262" i="1" s="1"/>
  <c r="AV88" i="1"/>
  <c r="AW88" i="1" s="1"/>
  <c r="AV176" i="1"/>
  <c r="AW176" i="1" s="1"/>
  <c r="AV35" i="1"/>
  <c r="AW35" i="1" s="1"/>
  <c r="AV171" i="1"/>
  <c r="AW171" i="1" s="1"/>
  <c r="AV116" i="1"/>
  <c r="AW116" i="1" s="1"/>
  <c r="AV113" i="1"/>
  <c r="AW113" i="1" s="1"/>
  <c r="AV277" i="1"/>
  <c r="AW277" i="1" s="1"/>
  <c r="AV87" i="1"/>
  <c r="AW87" i="1" s="1"/>
  <c r="AV24" i="1"/>
  <c r="AW24" i="1" s="1"/>
  <c r="AV109" i="1"/>
  <c r="AW109" i="1" s="1"/>
  <c r="AV251" i="1"/>
  <c r="AW251" i="1" s="1"/>
  <c r="AV73" i="1"/>
  <c r="AW73" i="1" s="1"/>
  <c r="AV34" i="1"/>
  <c r="AW34" i="1" s="1"/>
  <c r="AV43" i="1"/>
  <c r="AW43" i="1" s="1"/>
  <c r="AV221" i="1"/>
  <c r="AW221" i="1" s="1"/>
  <c r="AV336" i="1"/>
  <c r="AW336" i="1" s="1"/>
  <c r="K9" i="2" s="1"/>
  <c r="AV99" i="1"/>
  <c r="AW99" i="1" s="1"/>
  <c r="AV33" i="1"/>
  <c r="AW33" i="1" s="1"/>
  <c r="AV291" i="1"/>
  <c r="AW291" i="1" s="1"/>
  <c r="AV25" i="1"/>
  <c r="AW25" i="1" s="1"/>
  <c r="AV201" i="1"/>
  <c r="AW201" i="1" s="1"/>
  <c r="AV264" i="1"/>
  <c r="AW264" i="1" s="1"/>
  <c r="AV45" i="1"/>
  <c r="AW45" i="1" s="1"/>
  <c r="AV112" i="1"/>
  <c r="AW112" i="1" s="1"/>
  <c r="AV13" i="1"/>
  <c r="AW13" i="1" s="1"/>
  <c r="AV42" i="1"/>
  <c r="AW42" i="1" s="1"/>
  <c r="AV12" i="1"/>
  <c r="AW12" i="1" s="1"/>
  <c r="AV134" i="1"/>
  <c r="AW134" i="1" s="1"/>
  <c r="AV149" i="1"/>
  <c r="AW149" i="1" s="1"/>
  <c r="AV222" i="1"/>
  <c r="AW222" i="1" s="1"/>
  <c r="AV100" i="1"/>
  <c r="AW100" i="1" s="1"/>
  <c r="AV44" i="1"/>
  <c r="AW44" i="1" s="1"/>
  <c r="AV309" i="1"/>
  <c r="AW309" i="1" s="1"/>
  <c r="AV148" i="1"/>
  <c r="AW148" i="1" s="1"/>
  <c r="AV215" i="1"/>
  <c r="AW215" i="1" s="1"/>
  <c r="AV293" i="1"/>
  <c r="AW293" i="1" s="1"/>
  <c r="AW233" i="1"/>
  <c r="AV302" i="1"/>
  <c r="AW302" i="1" s="1"/>
  <c r="AV229" i="1"/>
  <c r="AW229" i="1" s="1"/>
  <c r="AV208" i="1"/>
  <c r="AW208" i="1" s="1"/>
  <c r="AV165" i="1"/>
  <c r="AW165" i="1" s="1"/>
  <c r="AV192" i="1"/>
  <c r="AW192" i="1" s="1"/>
  <c r="AV182" i="1"/>
  <c r="AW182" i="1" s="1"/>
  <c r="AV7" i="1"/>
  <c r="AW7" i="1" s="1"/>
  <c r="AV127" i="1"/>
  <c r="AW127" i="1" s="1"/>
  <c r="AV28" i="1"/>
  <c r="AW28" i="1" s="1"/>
  <c r="AV198" i="1"/>
  <c r="AW198" i="1" s="1"/>
  <c r="AV126" i="1"/>
  <c r="AW126" i="1" s="1"/>
  <c r="AV17" i="1"/>
  <c r="AW17" i="1" s="1"/>
  <c r="AV62" i="1"/>
  <c r="AW62" i="1" s="1"/>
  <c r="AV132" i="1"/>
  <c r="AW132" i="1" s="1"/>
  <c r="AV79" i="1"/>
  <c r="AW79" i="1" s="1"/>
  <c r="AV162" i="1"/>
  <c r="AW162" i="1" s="1"/>
  <c r="AV157" i="1"/>
  <c r="AW157" i="1" s="1"/>
  <c r="AV15" i="1"/>
  <c r="AW15" i="1" s="1"/>
  <c r="AV46" i="1"/>
  <c r="AW46" i="1" s="1"/>
  <c r="AV183" i="1"/>
  <c r="AW183" i="1" s="1"/>
  <c r="AV173" i="1"/>
  <c r="AW173" i="1" s="1"/>
  <c r="AV280" i="1"/>
  <c r="AW280" i="1" s="1"/>
  <c r="AV196" i="1"/>
  <c r="AW196" i="1" s="1"/>
  <c r="AV217" i="1"/>
  <c r="AW217" i="1" s="1"/>
  <c r="AV14" i="1"/>
  <c r="AW14" i="1" s="1"/>
  <c r="AV48" i="1"/>
  <c r="AW48" i="1" s="1"/>
  <c r="AV107" i="1"/>
  <c r="AW107" i="1" s="1"/>
  <c r="AW102" i="1"/>
  <c r="AV167" i="1"/>
  <c r="AW167" i="1" s="1"/>
  <c r="AV49" i="1"/>
  <c r="AW49" i="1" s="1"/>
  <c r="AV31" i="1"/>
  <c r="AW31" i="1" s="1"/>
  <c r="AV179" i="1"/>
  <c r="AW179" i="1" s="1"/>
  <c r="AV66" i="1"/>
  <c r="AW66" i="1" s="1"/>
  <c r="AV98" i="1"/>
  <c r="AW98" i="1" s="1"/>
  <c r="AV93" i="1"/>
  <c r="AW93" i="1" s="1"/>
  <c r="AV150" i="1"/>
  <c r="AW150" i="1" s="1"/>
  <c r="AV189" i="1"/>
  <c r="AW189" i="1" s="1"/>
  <c r="AV218" i="1"/>
  <c r="AW218" i="1" s="1"/>
  <c r="AV74" i="1"/>
  <c r="AW74" i="1" s="1"/>
  <c r="AV307" i="1"/>
  <c r="AW307" i="1" s="1"/>
  <c r="AV154" i="1"/>
  <c r="AW154" i="1" s="1"/>
  <c r="AV216" i="1"/>
  <c r="AW216" i="1" s="1"/>
  <c r="AV89" i="1"/>
  <c r="AW89" i="1" s="1"/>
  <c r="AV103" i="1"/>
  <c r="AW103" i="1" s="1"/>
  <c r="AV161" i="1"/>
  <c r="AW161" i="1" s="1"/>
  <c r="AV305" i="1"/>
  <c r="AW305" i="1" s="1"/>
  <c r="AV155" i="1"/>
  <c r="AW155" i="1" s="1"/>
  <c r="AV308" i="1"/>
  <c r="AW308" i="1" s="1"/>
  <c r="AV110" i="1"/>
  <c r="AW110" i="1" s="1"/>
  <c r="AV51" i="1"/>
  <c r="AW51" i="1" s="1"/>
  <c r="AV125" i="1"/>
  <c r="AW125" i="1" s="1"/>
  <c r="AV60" i="1"/>
  <c r="AW60" i="1" s="1"/>
  <c r="AV71" i="1"/>
  <c r="AW71" i="1" s="1"/>
  <c r="AV95" i="1"/>
  <c r="AW95" i="1" s="1"/>
  <c r="AV190" i="1"/>
  <c r="AW190" i="1" s="1"/>
  <c r="AV124" i="1"/>
  <c r="AW124" i="1" s="1"/>
  <c r="AV19" i="1"/>
  <c r="AW19" i="1" s="1"/>
  <c r="AV105" i="1"/>
  <c r="AW105" i="1" s="1"/>
  <c r="AV29" i="1"/>
  <c r="AW29" i="1" s="1"/>
  <c r="AV64" i="1"/>
  <c r="AW64" i="1" s="1"/>
  <c r="AV214" i="1"/>
  <c r="AW214" i="1" s="1"/>
  <c r="AW180" i="1"/>
  <c r="AW219" i="1"/>
</calcChain>
</file>

<file path=xl/connections.xml><?xml version="1.0" encoding="utf-8"?>
<connections xmlns="http://schemas.openxmlformats.org/spreadsheetml/2006/main">
  <connection id="1" name="Connection" type="4" refreshedVersion="5" background="1" saveData="1">
    <webPr sourceData="1" parsePre="1" consecutive="1" xl2000="1" url="file://C:\Users\mcclintick\sashtml6.htm#IDX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<sst xmlns="http://schemas.openxmlformats.org/spreadsheetml/2006/main" count="742" uniqueCount="386">
  <si>
    <t>UNITID</t>
  </si>
  <si>
    <t>NAME</t>
  </si>
  <si>
    <t>BASIC2015</t>
  </si>
  <si>
    <t>HUM_RSD</t>
  </si>
  <si>
    <t>STEM_RSD_num</t>
  </si>
  <si>
    <t>STEM_RSD_num_R</t>
  </si>
  <si>
    <t>HUM_RSD_num</t>
  </si>
  <si>
    <t>HUM_RSD_num_R</t>
  </si>
  <si>
    <t>SOCSC_RSD_num</t>
  </si>
  <si>
    <t>SOCSC_RSD_num_R</t>
  </si>
  <si>
    <t>OTHER_RSD_num</t>
  </si>
  <si>
    <t>OTHER_RSD_num_R</t>
  </si>
  <si>
    <t>NONS_ER_D_num</t>
  </si>
  <si>
    <t>NONS_ER_D_num_R</t>
  </si>
  <si>
    <t>NONS_ER_D_num_capita</t>
  </si>
  <si>
    <t>NONS_ER_D_num_capita_R</t>
  </si>
  <si>
    <t>S_ER_D_num</t>
  </si>
  <si>
    <t>S_ER_D_num_R</t>
  </si>
  <si>
    <t>S_ER_D_num_capita</t>
  </si>
  <si>
    <t>S_ER_D_num_capita_R</t>
  </si>
  <si>
    <t>PDNFRSTAFF_num</t>
  </si>
  <si>
    <t>PDNFRSTAFF_num_R</t>
  </si>
  <si>
    <t>PDNFRSTAFF_num_capita</t>
  </si>
  <si>
    <t>PDNFRSTAFF_num_capita_R</t>
  </si>
  <si>
    <t>FACNUM</t>
  </si>
  <si>
    <t>Agg_Index_1</t>
  </si>
  <si>
    <t>Agg_Index_2</t>
  </si>
  <si>
    <t>Agg_Index_3</t>
  </si>
  <si>
    <t>Cap_Index_2</t>
  </si>
  <si>
    <t>distance</t>
  </si>
  <si>
    <t>University of Alabama at Birmingham</t>
  </si>
  <si>
    <t>Doctoral Universities: Highest Research Activity</t>
  </si>
  <si>
    <t>University of Alabama in Huntsville</t>
  </si>
  <si>
    <t>Doctoral Universities: Higher Research Activity</t>
  </si>
  <si>
    <t>The University of Alabama</t>
  </si>
  <si>
    <t>Auburn University</t>
  </si>
  <si>
    <t>University of South Alabama</t>
  </si>
  <si>
    <t>University of Alaska Fairbanks</t>
  </si>
  <si>
    <t>Arizona State University-Tempe</t>
  </si>
  <si>
    <t>University of Arizona</t>
  </si>
  <si>
    <t>Grand Canyon University</t>
  </si>
  <si>
    <t>Doctoral Universities: Limited Research Activity</t>
  </si>
  <si>
    <t>Northern Arizona University</t>
  </si>
  <si>
    <t>University of Arkansas at Little Rock</t>
  </si>
  <si>
    <t>University of Arkansas</t>
  </si>
  <si>
    <t>Azusa Pacific University</t>
  </si>
  <si>
    <t>Biola University</t>
  </si>
  <si>
    <t>California Institute of Integral Studies</t>
  </si>
  <si>
    <t>California Institute of Technology</t>
  </si>
  <si>
    <t>Alliant International University-San Diego</t>
  </si>
  <si>
    <t>California State University-Fresno</t>
  </si>
  <si>
    <t>California State University-Fullerton</t>
  </si>
  <si>
    <t>University of California-Berkeley</t>
  </si>
  <si>
    <t>University of California-Davis</t>
  </si>
  <si>
    <t>University of California-Irvine</t>
  </si>
  <si>
    <t>University of California-Los Angeles</t>
  </si>
  <si>
    <t>University of California-Riverside</t>
  </si>
  <si>
    <t>University of California-San Diego</t>
  </si>
  <si>
    <t>University of California-Santa Barbara</t>
  </si>
  <si>
    <t>University of California-Santa Cruz</t>
  </si>
  <si>
    <t>Claremont Graduate University</t>
  </si>
  <si>
    <t>Fielding Graduate University</t>
  </si>
  <si>
    <t>University of La Verne</t>
  </si>
  <si>
    <t>Naval Postgraduate School</t>
  </si>
  <si>
    <t>University of the Pacific</t>
  </si>
  <si>
    <t>Pepperdine University</t>
  </si>
  <si>
    <t>San Diego State University</t>
  </si>
  <si>
    <t>University of San Diego</t>
  </si>
  <si>
    <t>San Francisco State University</t>
  </si>
  <si>
    <t>University of San Francisco</t>
  </si>
  <si>
    <t>University of Southern California</t>
  </si>
  <si>
    <t>Walden University</t>
  </si>
  <si>
    <t>University of Colorado Denver</t>
  </si>
  <si>
    <t>University of Colorado Boulder</t>
  </si>
  <si>
    <t>Colorado School of Mines</t>
  </si>
  <si>
    <t>Colorado State University-Fort Collins</t>
  </si>
  <si>
    <t>University of Denver</t>
  </si>
  <si>
    <t>University of Northern Colorado</t>
  </si>
  <si>
    <t>University of Connecticut</t>
  </si>
  <si>
    <t>University of Hartford</t>
  </si>
  <si>
    <t>Yale University</t>
  </si>
  <si>
    <t>University of Delaware</t>
  </si>
  <si>
    <t>Wilmington University</t>
  </si>
  <si>
    <t>American University</t>
  </si>
  <si>
    <t>Catholic University of America</t>
  </si>
  <si>
    <t>George Washington University</t>
  </si>
  <si>
    <t>Georgetown University</t>
  </si>
  <si>
    <t>Howard University</t>
  </si>
  <si>
    <t>Barry University</t>
  </si>
  <si>
    <t>University of Central Florida</t>
  </si>
  <si>
    <t>Florida Agricultural and Mechanical University</t>
  </si>
  <si>
    <t>Florida Atlantic University</t>
  </si>
  <si>
    <t>Florida Institute of Technology</t>
  </si>
  <si>
    <t>Florida International University</t>
  </si>
  <si>
    <t>Florida State University</t>
  </si>
  <si>
    <t>University of Florida</t>
  </si>
  <si>
    <t>University of Miami</t>
  </si>
  <si>
    <t>Nova Southeastern University</t>
  </si>
  <si>
    <t>Argosy University-Sarasota</t>
  </si>
  <si>
    <t>University of South Florida-Main Campus</t>
  </si>
  <si>
    <t>The University of West Florida</t>
  </si>
  <si>
    <t>Clark Atlanta University</t>
  </si>
  <si>
    <t>Emory University</t>
  </si>
  <si>
    <t>Georgia Institute of Technology-Main Campus</t>
  </si>
  <si>
    <t>Georgia Southern University</t>
  </si>
  <si>
    <t>Georgia State University</t>
  </si>
  <si>
    <t>University of Georgia</t>
  </si>
  <si>
    <t>Kennesaw State University</t>
  </si>
  <si>
    <t>Mercer University</t>
  </si>
  <si>
    <t>Valdosta State University</t>
  </si>
  <si>
    <t>University of West Georgia</t>
  </si>
  <si>
    <t>University of Hawaii at Manoa</t>
  </si>
  <si>
    <t>Boise State University</t>
  </si>
  <si>
    <t>Idaho State University</t>
  </si>
  <si>
    <t>University of Idaho</t>
  </si>
  <si>
    <t>University of Chicago</t>
  </si>
  <si>
    <t>DePaul University</t>
  </si>
  <si>
    <t>University of Illinois at Chicago</t>
  </si>
  <si>
    <t>Benedictine University</t>
  </si>
  <si>
    <t>University of Illinois at Urbana-Champaign</t>
  </si>
  <si>
    <t>Illinois Institute of Technology</t>
  </si>
  <si>
    <t>Argosy University-Chicago</t>
  </si>
  <si>
    <t>Illinois State University</t>
  </si>
  <si>
    <t>Loyola University Chicago</t>
  </si>
  <si>
    <t>National Louis University</t>
  </si>
  <si>
    <t>Northern Illinois University</t>
  </si>
  <si>
    <t>Northwestern University</t>
  </si>
  <si>
    <t>Southern Illinois University-Carbondale</t>
  </si>
  <si>
    <t>Trinity International University-Illinois</t>
  </si>
  <si>
    <t>Ball State University</t>
  </si>
  <si>
    <t>Indiana University-Purdue University-Indianapolis</t>
  </si>
  <si>
    <t>Indiana State University</t>
  </si>
  <si>
    <t>Indiana University-Bloomington</t>
  </si>
  <si>
    <t>University of Notre Dame</t>
  </si>
  <si>
    <t>Iowa State University</t>
  </si>
  <si>
    <t>University of Iowa</t>
  </si>
  <si>
    <t>University of Kansas</t>
  </si>
  <si>
    <t>Kansas State University</t>
  </si>
  <si>
    <t>Wichita State University</t>
  </si>
  <si>
    <t>University of the Cumberlands</t>
  </si>
  <si>
    <t>University of Kentucky</t>
  </si>
  <si>
    <t>University of Louisville</t>
  </si>
  <si>
    <t>Spalding University</t>
  </si>
  <si>
    <t>Louisiana State University and Agricultural &amp; Mechanical College</t>
  </si>
  <si>
    <t>Louisiana Tech University</t>
  </si>
  <si>
    <t>University of New Orleans</t>
  </si>
  <si>
    <t>University of Louisiana at Monroe</t>
  </si>
  <si>
    <t>University of Louisiana at Lafayette</t>
  </si>
  <si>
    <t>Tulane University of Louisiana</t>
  </si>
  <si>
    <t>University of Maine</t>
  </si>
  <si>
    <t>Johns Hopkins University</t>
  </si>
  <si>
    <t>University of Maryland-Baltimore County</t>
  </si>
  <si>
    <t>University of Maryland-College Park</t>
  </si>
  <si>
    <t>University of Maryland Eastern Shore</t>
  </si>
  <si>
    <t>Morgan State University</t>
  </si>
  <si>
    <t>American International College</t>
  </si>
  <si>
    <t>Boston College</t>
  </si>
  <si>
    <t>Boston University</t>
  </si>
  <si>
    <t>Brandeis University</t>
  </si>
  <si>
    <t>Clark University</t>
  </si>
  <si>
    <t>Harvard University</t>
  </si>
  <si>
    <t>Lesley University</t>
  </si>
  <si>
    <t>University of Massachusetts-Lowell</t>
  </si>
  <si>
    <t>University of Massachusetts-Amherst</t>
  </si>
  <si>
    <t>University of Massachusetts-Boston</t>
  </si>
  <si>
    <t>Massachusetts Institute of Technology</t>
  </si>
  <si>
    <t>Northeastern University</t>
  </si>
  <si>
    <t>University of Massachusetts-Dartmouth</t>
  </si>
  <si>
    <t>Suffolk University</t>
  </si>
  <si>
    <t>Tufts University</t>
  </si>
  <si>
    <t>Worcester Polytechnic Institute</t>
  </si>
  <si>
    <t>Andrews University</t>
  </si>
  <si>
    <t>Central Michigan University</t>
  </si>
  <si>
    <t>Eastern Michigan University</t>
  </si>
  <si>
    <t>University of Michigan-Ann Arbor</t>
  </si>
  <si>
    <t>Michigan State University</t>
  </si>
  <si>
    <t>Michigan Technological University</t>
  </si>
  <si>
    <t>Oakland University</t>
  </si>
  <si>
    <t>Wayne State University</t>
  </si>
  <si>
    <t>Western Michigan University</t>
  </si>
  <si>
    <t>University of Minnesota-Twin Cities</t>
  </si>
  <si>
    <t>University of St Thomas-Saint Paul</t>
  </si>
  <si>
    <t>Jackson State University</t>
  </si>
  <si>
    <t>University of Mississippi</t>
  </si>
  <si>
    <t>Mississippi State University</t>
  </si>
  <si>
    <t>University of Southern Mississippi</t>
  </si>
  <si>
    <t>Lindenwood University</t>
  </si>
  <si>
    <t>Maryville University of Saint Louis</t>
  </si>
  <si>
    <t>University of Missouri-Columbia</t>
  </si>
  <si>
    <t>University of Missouri-Kansas City</t>
  </si>
  <si>
    <t>Missouri University of Science and Technology</t>
  </si>
  <si>
    <t>University of Missouri-St Louis</t>
  </si>
  <si>
    <t>Saint Louis University</t>
  </si>
  <si>
    <t>Washington University in St Louis</t>
  </si>
  <si>
    <t>Montana State University</t>
  </si>
  <si>
    <t>The University of Montana</t>
  </si>
  <si>
    <t>University of Nebraska at Omaha</t>
  </si>
  <si>
    <t>University of Nebraska-Lincoln</t>
  </si>
  <si>
    <t>University of Nevada-Las Vegas</t>
  </si>
  <si>
    <t>University of Nevada-Reno</t>
  </si>
  <si>
    <t>Dartmouth College</t>
  </si>
  <si>
    <t>University of New Hampshire-Main Campus</t>
  </si>
  <si>
    <t>Drew University</t>
  </si>
  <si>
    <t>Fairleigh Dickinson University-Metropolitan Campus</t>
  </si>
  <si>
    <t>Montclair State University</t>
  </si>
  <si>
    <t>New Jersey Institute of Technology</t>
  </si>
  <si>
    <t>Princeton University</t>
  </si>
  <si>
    <t>Rutgers University-New Brunswick</t>
  </si>
  <si>
    <t>Rutgers University-Newark</t>
  </si>
  <si>
    <t>Seton Hall University</t>
  </si>
  <si>
    <t>Stevens Institute of Technology</t>
  </si>
  <si>
    <t>University of New Mexico-Main Campus</t>
  </si>
  <si>
    <t>New Mexico State University-Main Campus</t>
  </si>
  <si>
    <t>Adelphi University</t>
  </si>
  <si>
    <t>Clarkson University</t>
  </si>
  <si>
    <t>Columbia University in the City of New York</t>
  </si>
  <si>
    <t>Cornell University</t>
  </si>
  <si>
    <t>CUNY Graduate School and University Center</t>
  </si>
  <si>
    <t>Fordham University</t>
  </si>
  <si>
    <t>Hofstra University</t>
  </si>
  <si>
    <t>The New School</t>
  </si>
  <si>
    <t>New York University</t>
  </si>
  <si>
    <t>Rensselaer Polytechnic Institute</t>
  </si>
  <si>
    <t>Rochester Institute of Technology</t>
  </si>
  <si>
    <t>University of Rochester</t>
  </si>
  <si>
    <t>Rockefeller University</t>
  </si>
  <si>
    <t>Saint John Fisher College</t>
  </si>
  <si>
    <t>St John's University-New York</t>
  </si>
  <si>
    <t>SUNY at Albany</t>
  </si>
  <si>
    <t>SUNY at Binghamton</t>
  </si>
  <si>
    <t>University at Buffalo</t>
  </si>
  <si>
    <t>Stony Brook University</t>
  </si>
  <si>
    <t>SUNY College of Environmental Science and Forestry</t>
  </si>
  <si>
    <t>Syracuse University</t>
  </si>
  <si>
    <t>Teachers College at Columbia University</t>
  </si>
  <si>
    <t>Yeshiva University</t>
  </si>
  <si>
    <t>Duke University</t>
  </si>
  <si>
    <t>East Carolina University</t>
  </si>
  <si>
    <t>Gardner-Webb University</t>
  </si>
  <si>
    <t>North Carolina A &amp; T State University</t>
  </si>
  <si>
    <t>University of North Carolina at Chapel Hill</t>
  </si>
  <si>
    <t>University of North Carolina at Charlotte</t>
  </si>
  <si>
    <t>University of North Carolina at Greensboro</t>
  </si>
  <si>
    <t>North Carolina State University at Raleigh</t>
  </si>
  <si>
    <t>Wake Forest University</t>
  </si>
  <si>
    <t>University of North Dakota</t>
  </si>
  <si>
    <t>North Dakota State University-Main Campus</t>
  </si>
  <si>
    <t>Air Force Institute of Technology-Graduate School of Engineering &amp; Management</t>
  </si>
  <si>
    <t>University of Akron Main Campus</t>
  </si>
  <si>
    <t>Ashland University</t>
  </si>
  <si>
    <t>Bowling Green State University-Main Campus</t>
  </si>
  <si>
    <t>Case Western Reserve University</t>
  </si>
  <si>
    <t>University of Cincinnati-Main Campus</t>
  </si>
  <si>
    <t>Cleveland State University</t>
  </si>
  <si>
    <t>University of Dayton</t>
  </si>
  <si>
    <t>Kent State University at Kent</t>
  </si>
  <si>
    <t>Miami University-Oxford</t>
  </si>
  <si>
    <t>Ohio State University-Main Campus</t>
  </si>
  <si>
    <t>Ohio University-Main Campus</t>
  </si>
  <si>
    <t>University of Toledo</t>
  </si>
  <si>
    <t>Union Institute &amp; University</t>
  </si>
  <si>
    <t>Wright State University-Main Campus</t>
  </si>
  <si>
    <t>Oklahoma State University-Main Campus</t>
  </si>
  <si>
    <t>University of Oklahoma-Norman Campus</t>
  </si>
  <si>
    <t>University of Tulsa</t>
  </si>
  <si>
    <t>Oregon State University</t>
  </si>
  <si>
    <t>University of Oregon</t>
  </si>
  <si>
    <t>Portland State University</t>
  </si>
  <si>
    <t>Carnegie Mellon University</t>
  </si>
  <si>
    <t>Drexel University</t>
  </si>
  <si>
    <t>Duquesne University</t>
  </si>
  <si>
    <t>Immaculata University</t>
  </si>
  <si>
    <t>Indiana University of Pennsylvania-Main Campus</t>
  </si>
  <si>
    <t>Lehigh University</t>
  </si>
  <si>
    <t>Pennsylvania State University-Main Campus</t>
  </si>
  <si>
    <t>University of Pennsylvania</t>
  </si>
  <si>
    <t>University of Pittsburgh-Pittsburgh Campus</t>
  </si>
  <si>
    <t>Robert Morris University</t>
  </si>
  <si>
    <t>Temple University</t>
  </si>
  <si>
    <t>Villanova University</t>
  </si>
  <si>
    <t>Widener University-Main Campus</t>
  </si>
  <si>
    <t>Brown University</t>
  </si>
  <si>
    <t>University of Rhode Island</t>
  </si>
  <si>
    <t>Clemson University</t>
  </si>
  <si>
    <t>University of South Carolina-Columbia</t>
  </si>
  <si>
    <t>South Dakota State University</t>
  </si>
  <si>
    <t>University of South Dakota</t>
  </si>
  <si>
    <t>Lipscomb University</t>
  </si>
  <si>
    <t>East Tennessee State University</t>
  </si>
  <si>
    <t>University of Memphis</t>
  </si>
  <si>
    <t>Middle Tennessee State University</t>
  </si>
  <si>
    <t>The University of Tennessee-Knoxville</t>
  </si>
  <si>
    <t>Tennessee State University</t>
  </si>
  <si>
    <t>Tennessee Technological University</t>
  </si>
  <si>
    <t>Trevecca Nazarene University</t>
  </si>
  <si>
    <t>Union University</t>
  </si>
  <si>
    <t>Vanderbilt University</t>
  </si>
  <si>
    <t>Baylor University</t>
  </si>
  <si>
    <t>Texas A &amp; M University-Corpus Christi</t>
  </si>
  <si>
    <t>Dallas Baptist University</t>
  </si>
  <si>
    <t>Texas A &amp; M University-Commerce</t>
  </si>
  <si>
    <t>University of Houston</t>
  </si>
  <si>
    <t>Lamar University</t>
  </si>
  <si>
    <t>University of North Texas</t>
  </si>
  <si>
    <t>The University of Texas - Rio Grande Valley</t>
  </si>
  <si>
    <t>Prairie View A &amp; M University</t>
  </si>
  <si>
    <t>Rice University</t>
  </si>
  <si>
    <t>Sam Houston State University</t>
  </si>
  <si>
    <t>Southern Methodist University</t>
  </si>
  <si>
    <t>Texas State University</t>
  </si>
  <si>
    <t>Texas A &amp; M University-Kingsville</t>
  </si>
  <si>
    <t>Texas A &amp; M University-College Station</t>
  </si>
  <si>
    <t>The University of Texas at Arlington</t>
  </si>
  <si>
    <t>The University of Texas at Austin</t>
  </si>
  <si>
    <t>The University of Texas at Dallas</t>
  </si>
  <si>
    <t>The University of Texas at El Paso</t>
  </si>
  <si>
    <t>Texas Christian University</t>
  </si>
  <si>
    <t>The University of Texas at San Antonio</t>
  </si>
  <si>
    <t>Texas Southern University</t>
  </si>
  <si>
    <t>Texas Tech University</t>
  </si>
  <si>
    <t>Texas Wesleyan University</t>
  </si>
  <si>
    <t>Texas Woman's University</t>
  </si>
  <si>
    <t>Brigham Young University-Provo</t>
  </si>
  <si>
    <t>Utah State University</t>
  </si>
  <si>
    <t>University of Utah</t>
  </si>
  <si>
    <t>University of Vermont</t>
  </si>
  <si>
    <t>College of William and Mary</t>
  </si>
  <si>
    <t>Regent University</t>
  </si>
  <si>
    <t>George Mason University</t>
  </si>
  <si>
    <t>Liberty University</t>
  </si>
  <si>
    <t>Old Dominion University</t>
  </si>
  <si>
    <t>Shenandoah University</t>
  </si>
  <si>
    <t>Virginia Polytechnic Institute and State University</t>
  </si>
  <si>
    <t>Virginia Commonwealth University</t>
  </si>
  <si>
    <t>University of Virginia-Main Campus</t>
  </si>
  <si>
    <t>Seattle Pacific University</t>
  </si>
  <si>
    <t>Washington State University</t>
  </si>
  <si>
    <t>University of Washington-Seattle Campus</t>
  </si>
  <si>
    <t>West Virginia University</t>
  </si>
  <si>
    <t>Cardinal Stritch University</t>
  </si>
  <si>
    <t>Edgewood College</t>
  </si>
  <si>
    <t>Marquette University</t>
  </si>
  <si>
    <t>University of Wisconsin-Madison</t>
  </si>
  <si>
    <t>University of Wisconsin-Milwaukee</t>
  </si>
  <si>
    <t>University of Wyoming</t>
  </si>
  <si>
    <t>Pontifical Catholic University of Puerto Rico-Ponce</t>
  </si>
  <si>
    <t>Inter American University of Puerto Rico-Metro</t>
  </si>
  <si>
    <t>University of Puerto Rico-Rio Piedras</t>
  </si>
  <si>
    <t>Universidad Del Turabo</t>
  </si>
  <si>
    <t>Stanford University</t>
  </si>
  <si>
    <t>Purdue University-Main Campus</t>
  </si>
  <si>
    <t>Mayo Graduate School</t>
  </si>
  <si>
    <t>Argosy University-Atlanta</t>
  </si>
  <si>
    <t>Capella University</t>
  </si>
  <si>
    <t>Argosy University-Tampa</t>
  </si>
  <si>
    <t>Argosy University-Orange County</t>
  </si>
  <si>
    <t>University of Management and Technology</t>
  </si>
  <si>
    <t>Northcentral University</t>
  </si>
  <si>
    <t>University of California-Merced</t>
  </si>
  <si>
    <t>Argosy University-Denver</t>
  </si>
  <si>
    <t>Arizona State University-Downtown Phoenix</t>
  </si>
  <si>
    <t>Argosy University-Inland Empire</t>
  </si>
  <si>
    <t>Trident University International</t>
  </si>
  <si>
    <t>Aspen University</t>
  </si>
  <si>
    <t>Argosy University-Phoenix Online Division</t>
  </si>
  <si>
    <t>Augusta University</t>
  </si>
  <si>
    <t>Arizona State University-Skysong</t>
  </si>
  <si>
    <t>University of Phoenix-Arizona</t>
  </si>
  <si>
    <t>Cap_Index_1</t>
  </si>
  <si>
    <t>UI_Doctoral Universities: Higher Research Activity</t>
  </si>
  <si>
    <t>UI Initial Values</t>
  </si>
  <si>
    <t>STEM Research/scholarship doctoral degrees</t>
  </si>
  <si>
    <t>Humanities research/scholarship doctoral degrees</t>
  </si>
  <si>
    <t>Social Science Research/scholarship doctoral degrees</t>
  </si>
  <si>
    <t>Number of research/scholarship doctoral degrees conferred in professional fields</t>
  </si>
  <si>
    <t>Non Science &amp; Engineering Research &amp; Development Expenditures ($Thousands)</t>
  </si>
  <si>
    <t>Science &amp; Engineering Research &amp; Development Expenditures ($Thousands)</t>
  </si>
  <si>
    <t>Postdoctorates and non-faculty research staff with doctorates</t>
  </si>
  <si>
    <t>Number of faculty in ladder rank (assistant, associate and full professors)</t>
  </si>
  <si>
    <t>Institutional Research &amp; Assessment</t>
  </si>
  <si>
    <t>Carnegie Sensitivity Analysis, 2/18/16</t>
  </si>
  <si>
    <t>Distance</t>
  </si>
  <si>
    <t>Score*</t>
  </si>
  <si>
    <t>Input Values</t>
  </si>
  <si>
    <t>*The re-creation is not exact due to redacted data and the assumption of constant weights.</t>
  </si>
  <si>
    <t>**Score Definition: 0 is UI 2015 UI Score / Initial Value.  A positive (negative) indicates an increase (decrease) in position.  A score of .615 or greater indicates R1 status.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</si>
</sst>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5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R1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Data!$AT$2:$AT$108</c:f>
              <c:numCache>
                <c:formatCode>General</c:formatCode>
                <c:ptCount val="107"/>
                <c:pt idx="0">
                  <c:v>-0.7760320776006312</c:v>
                </c:pt>
                <c:pt idx="1">
                  <c:v>0.37885357638607459</c:v>
                </c:pt>
                <c:pt idx="2">
                  <c:v>0.14151127135879349</c:v>
                </c:pt>
                <c:pt idx="3">
                  <c:v>-0.75690147916437989</c:v>
                </c:pt>
                <c:pt idx="4">
                  <c:v>-0.41038293073820176</c:v>
                </c:pt>
                <c:pt idx="5">
                  <c:v>-0.52515220472451041</c:v>
                </c:pt>
                <c:pt idx="6">
                  <c:v>-0.32549604521667413</c:v>
                </c:pt>
                <c:pt idx="7">
                  <c:v>-0.68681918335257786</c:v>
                </c:pt>
                <c:pt idx="8">
                  <c:v>-0.13070515421043005</c:v>
                </c:pt>
                <c:pt idx="9">
                  <c:v>-0.2226584902800032</c:v>
                </c:pt>
                <c:pt idx="10">
                  <c:v>-0.56083879408685144</c:v>
                </c:pt>
                <c:pt idx="11">
                  <c:v>3.4338163274798231E-2</c:v>
                </c:pt>
                <c:pt idx="12">
                  <c:v>-0.80879449504109813</c:v>
                </c:pt>
                <c:pt idx="13">
                  <c:v>-0.30333867233497475</c:v>
                </c:pt>
                <c:pt idx="14">
                  <c:v>-0.5365637528406777</c:v>
                </c:pt>
                <c:pt idx="15">
                  <c:v>-0.13546543408324835</c:v>
                </c:pt>
                <c:pt idx="16">
                  <c:v>-0.88870635122186015</c:v>
                </c:pt>
                <c:pt idx="17">
                  <c:v>-0.61553071136247484</c:v>
                </c:pt>
                <c:pt idx="18">
                  <c:v>-1.0247728071654822</c:v>
                </c:pt>
                <c:pt idx="19">
                  <c:v>-0.32100062302099036</c:v>
                </c:pt>
                <c:pt idx="20">
                  <c:v>-0.98622885682685058</c:v>
                </c:pt>
                <c:pt idx="21">
                  <c:v>-0.57038679404228143</c:v>
                </c:pt>
                <c:pt idx="22">
                  <c:v>-0.74867776759462168</c:v>
                </c:pt>
                <c:pt idx="23">
                  <c:v>-5.4232868674613958E-2</c:v>
                </c:pt>
                <c:pt idx="24">
                  <c:v>-0.33001055625395331</c:v>
                </c:pt>
                <c:pt idx="25">
                  <c:v>-5.0673992769697494E-2</c:v>
                </c:pt>
                <c:pt idx="26">
                  <c:v>-0.68297278177113274</c:v>
                </c:pt>
                <c:pt idx="27">
                  <c:v>-0.29144751707372707</c:v>
                </c:pt>
                <c:pt idx="28">
                  <c:v>-0.79459836215722213</c:v>
                </c:pt>
                <c:pt idx="29">
                  <c:v>-0.81525487486849435</c:v>
                </c:pt>
                <c:pt idx="30">
                  <c:v>-0.47152091121002443</c:v>
                </c:pt>
                <c:pt idx="31">
                  <c:v>-0.46180588389063643</c:v>
                </c:pt>
                <c:pt idx="32">
                  <c:v>-0.28866173925341804</c:v>
                </c:pt>
                <c:pt idx="33">
                  <c:v>-0.6362468767037317</c:v>
                </c:pt>
                <c:pt idx="34">
                  <c:v>-0.59809663372300248</c:v>
                </c:pt>
                <c:pt idx="35">
                  <c:v>-0.96859792550842738</c:v>
                </c:pt>
                <c:pt idx="36">
                  <c:v>-1.0120345845584446</c:v>
                </c:pt>
                <c:pt idx="37">
                  <c:v>-0.77813185017610997</c:v>
                </c:pt>
                <c:pt idx="38">
                  <c:v>-0.702532879143277</c:v>
                </c:pt>
                <c:pt idx="39">
                  <c:v>-0.31327560743790789</c:v>
                </c:pt>
                <c:pt idx="40">
                  <c:v>-0.84991305288989027</c:v>
                </c:pt>
                <c:pt idx="41">
                  <c:v>0.1815393791314569</c:v>
                </c:pt>
                <c:pt idx="42">
                  <c:v>1.5192055154751421E-2</c:v>
                </c:pt>
                <c:pt idx="43">
                  <c:v>-0.40327353029656632</c:v>
                </c:pt>
                <c:pt idx="44">
                  <c:v>-0.96906440907491198</c:v>
                </c:pt>
                <c:pt idx="45">
                  <c:v>-0.74537301189344174</c:v>
                </c:pt>
                <c:pt idx="46">
                  <c:v>0.11599784151412761</c:v>
                </c:pt>
                <c:pt idx="47">
                  <c:v>-0.38066160437437963</c:v>
                </c:pt>
                <c:pt idx="48">
                  <c:v>-0.78688289099493736</c:v>
                </c:pt>
                <c:pt idx="49">
                  <c:v>-9.3186036054944146E-2</c:v>
                </c:pt>
                <c:pt idx="50">
                  <c:v>0.17396826733373638</c:v>
                </c:pt>
                <c:pt idx="51">
                  <c:v>-0.3072387612834066</c:v>
                </c:pt>
                <c:pt idx="52">
                  <c:v>3.07363374762929E-2</c:v>
                </c:pt>
                <c:pt idx="53">
                  <c:v>-0.45962736984357688</c:v>
                </c:pt>
                <c:pt idx="54">
                  <c:v>-0.25626200980326147</c:v>
                </c:pt>
                <c:pt idx="55">
                  <c:v>-1.058453875107721</c:v>
                </c:pt>
                <c:pt idx="56">
                  <c:v>1.6449428851144008E-3</c:v>
                </c:pt>
                <c:pt idx="57">
                  <c:v>-0.23988139760932761</c:v>
                </c:pt>
                <c:pt idx="58">
                  <c:v>-0.72659078481630468</c:v>
                </c:pt>
                <c:pt idx="59">
                  <c:v>-0.4272324126038185</c:v>
                </c:pt>
                <c:pt idx="60">
                  <c:v>-0.73098241143581433</c:v>
                </c:pt>
                <c:pt idx="61">
                  <c:v>0.25266082375760118</c:v>
                </c:pt>
                <c:pt idx="62">
                  <c:v>-0.60505928869487435</c:v>
                </c:pt>
                <c:pt idx="63">
                  <c:v>-0.28299354635222546</c:v>
                </c:pt>
                <c:pt idx="64">
                  <c:v>-0.72527723390403098</c:v>
                </c:pt>
                <c:pt idx="65">
                  <c:v>-1.1015803404818152</c:v>
                </c:pt>
                <c:pt idx="66">
                  <c:v>-0.46622614377253901</c:v>
                </c:pt>
                <c:pt idx="67">
                  <c:v>-0.29447309846657554</c:v>
                </c:pt>
                <c:pt idx="68">
                  <c:v>-0.75604367434519304</c:v>
                </c:pt>
                <c:pt idx="69">
                  <c:v>-0.66101464867358373</c:v>
                </c:pt>
                <c:pt idx="70">
                  <c:v>-3.7261695443827077E-2</c:v>
                </c:pt>
                <c:pt idx="71">
                  <c:v>-0.12428772427662327</c:v>
                </c:pt>
                <c:pt idx="72">
                  <c:v>-0.53682025914961418</c:v>
                </c:pt>
                <c:pt idx="73">
                  <c:v>-1.0270002363691295</c:v>
                </c:pt>
                <c:pt idx="74">
                  <c:v>-0.99871057312495204</c:v>
                </c:pt>
                <c:pt idx="75">
                  <c:v>7.0351649049458787E-2</c:v>
                </c:pt>
                <c:pt idx="76">
                  <c:v>-0.45242729740436444</c:v>
                </c:pt>
                <c:pt idx="77">
                  <c:v>-0.11266500585030859</c:v>
                </c:pt>
                <c:pt idx="78">
                  <c:v>-0.22445761360035688</c:v>
                </c:pt>
                <c:pt idx="79">
                  <c:v>0.18725052192623889</c:v>
                </c:pt>
                <c:pt idx="80">
                  <c:v>-0.91568127050116366</c:v>
                </c:pt>
                <c:pt idx="81">
                  <c:v>-0.20924142074373381</c:v>
                </c:pt>
                <c:pt idx="82">
                  <c:v>0.21115213770870558</c:v>
                </c:pt>
                <c:pt idx="83">
                  <c:v>-0.77248393916911184</c:v>
                </c:pt>
                <c:pt idx="84">
                  <c:v>-0.31053397256378851</c:v>
                </c:pt>
                <c:pt idx="85">
                  <c:v>-3.7941735425658187E-2</c:v>
                </c:pt>
                <c:pt idx="86">
                  <c:v>-0.89516195883885763</c:v>
                </c:pt>
                <c:pt idx="87">
                  <c:v>-0.44111477265397248</c:v>
                </c:pt>
                <c:pt idx="88">
                  <c:v>0.16743630435035775</c:v>
                </c:pt>
                <c:pt idx="89">
                  <c:v>-0.15951379533547891</c:v>
                </c:pt>
                <c:pt idx="90">
                  <c:v>-0.88097775648097887</c:v>
                </c:pt>
                <c:pt idx="91">
                  <c:v>-0.30409626073578694</c:v>
                </c:pt>
                <c:pt idx="92">
                  <c:v>-0.55992372274287883</c:v>
                </c:pt>
                <c:pt idx="93">
                  <c:v>0.1412058498932692</c:v>
                </c:pt>
                <c:pt idx="94">
                  <c:v>-0.87930628978879377</c:v>
                </c:pt>
                <c:pt idx="95">
                  <c:v>-6.9812942574145984E-2</c:v>
                </c:pt>
                <c:pt idx="96">
                  <c:v>-0.52915131703871776</c:v>
                </c:pt>
                <c:pt idx="97">
                  <c:v>7.0101004259828835E-3</c:v>
                </c:pt>
                <c:pt idx="98">
                  <c:v>-0.528304249692928</c:v>
                </c:pt>
                <c:pt idx="99">
                  <c:v>-0.16977166158773213</c:v>
                </c:pt>
                <c:pt idx="100">
                  <c:v>-7.2451974924691118E-2</c:v>
                </c:pt>
                <c:pt idx="101">
                  <c:v>-0.60519529669124061</c:v>
                </c:pt>
                <c:pt idx="102">
                  <c:v>-0.35722408605319761</c:v>
                </c:pt>
                <c:pt idx="103">
                  <c:v>-0.44369415237453225</c:v>
                </c:pt>
                <c:pt idx="104">
                  <c:v>-0.94680562672223745</c:v>
                </c:pt>
                <c:pt idx="105">
                  <c:v>-0.98684566502089754</c:v>
                </c:pt>
                <c:pt idx="106">
                  <c:v>0.38899929569395586</c:v>
                </c:pt>
              </c:numCache>
            </c:numRef>
          </c:xVal>
          <c:yVal>
            <c:numRef>
              <c:f>Data!$AV$2:$AV$108</c:f>
              <c:numCache>
                <c:formatCode>General</c:formatCode>
                <c:ptCount val="107"/>
                <c:pt idx="0">
                  <c:v>1.2395448675475944</c:v>
                </c:pt>
                <c:pt idx="1">
                  <c:v>-0.55753973271530322</c:v>
                </c:pt>
                <c:pt idx="2">
                  <c:v>-0.60826272033448481</c:v>
                </c:pt>
                <c:pt idx="3">
                  <c:v>-0.31285912608448829</c:v>
                </c:pt>
                <c:pt idx="4">
                  <c:v>0.88762256167411513</c:v>
                </c:pt>
                <c:pt idx="5">
                  <c:v>-0.85148102121652236</c:v>
                </c:pt>
                <c:pt idx="6">
                  <c:v>-0.44062066046853443</c:v>
                </c:pt>
                <c:pt idx="7">
                  <c:v>1.072610183226784</c:v>
                </c:pt>
                <c:pt idx="8">
                  <c:v>0.41240885931529181</c:v>
                </c:pt>
                <c:pt idx="9">
                  <c:v>-0.56196231595550861</c:v>
                </c:pt>
                <c:pt idx="10">
                  <c:v>1.1896719194490433</c:v>
                </c:pt>
                <c:pt idx="11">
                  <c:v>-0.53307286091868455</c:v>
                </c:pt>
                <c:pt idx="12">
                  <c:v>-1.5838822053908272</c:v>
                </c:pt>
                <c:pt idx="13">
                  <c:v>-0.29110286982218869</c:v>
                </c:pt>
                <c:pt idx="14">
                  <c:v>-0.9743622587723314</c:v>
                </c:pt>
                <c:pt idx="15">
                  <c:v>-0.95003805095120297</c:v>
                </c:pt>
                <c:pt idx="16">
                  <c:v>-2.4481732627398573E-2</c:v>
                </c:pt>
                <c:pt idx="17">
                  <c:v>-1.0196105163320655</c:v>
                </c:pt>
                <c:pt idx="18">
                  <c:v>-0.62723108474240807</c:v>
                </c:pt>
                <c:pt idx="19">
                  <c:v>-1.5283324199342174</c:v>
                </c:pt>
                <c:pt idx="20">
                  <c:v>-0.65574010251125769</c:v>
                </c:pt>
                <c:pt idx="21">
                  <c:v>-0.6779837940231499</c:v>
                </c:pt>
                <c:pt idx="22">
                  <c:v>-0.9089627146745658</c:v>
                </c:pt>
                <c:pt idx="23">
                  <c:v>-0.30761622498521274</c:v>
                </c:pt>
                <c:pt idx="24">
                  <c:v>-1.1485609171785323</c:v>
                </c:pt>
                <c:pt idx="25">
                  <c:v>-1.2105603031937746</c:v>
                </c:pt>
                <c:pt idx="26">
                  <c:v>-1.3506503827931238</c:v>
                </c:pt>
                <c:pt idx="27">
                  <c:v>0.21332128151831245</c:v>
                </c:pt>
                <c:pt idx="28">
                  <c:v>-4.7468465678303935E-2</c:v>
                </c:pt>
                <c:pt idx="29">
                  <c:v>-0.20489221829974757</c:v>
                </c:pt>
                <c:pt idx="30">
                  <c:v>0.43161499701569933</c:v>
                </c:pt>
                <c:pt idx="31">
                  <c:v>-0.23179032201201732</c:v>
                </c:pt>
                <c:pt idx="32">
                  <c:v>0.56991583258910528</c:v>
                </c:pt>
                <c:pt idx="33">
                  <c:v>0.44188085891870238</c:v>
                </c:pt>
                <c:pt idx="34">
                  <c:v>-0.4247314601982814</c:v>
                </c:pt>
                <c:pt idx="35">
                  <c:v>-8.1606766146715484E-2</c:v>
                </c:pt>
                <c:pt idx="36">
                  <c:v>0.34360321280269079</c:v>
                </c:pt>
                <c:pt idx="37">
                  <c:v>-1.0806825865066194</c:v>
                </c:pt>
                <c:pt idx="38">
                  <c:v>0.51257085877424036</c:v>
                </c:pt>
                <c:pt idx="39">
                  <c:v>-1.2475043285134992</c:v>
                </c:pt>
                <c:pt idx="40">
                  <c:v>4.3081548431973052E-2</c:v>
                </c:pt>
                <c:pt idx="41">
                  <c:v>0.54597800636826355</c:v>
                </c:pt>
                <c:pt idx="42">
                  <c:v>-0.187617988600774</c:v>
                </c:pt>
                <c:pt idx="43">
                  <c:v>-0.80170318243496563</c:v>
                </c:pt>
                <c:pt idx="44">
                  <c:v>-0.17964069463793086</c:v>
                </c:pt>
                <c:pt idx="45">
                  <c:v>-0.77452569510402713</c:v>
                </c:pt>
                <c:pt idx="46">
                  <c:v>-1.0231473940577671</c:v>
                </c:pt>
                <c:pt idx="47">
                  <c:v>0.87579334037302825</c:v>
                </c:pt>
                <c:pt idx="48">
                  <c:v>-0.52644493039068863</c:v>
                </c:pt>
                <c:pt idx="49">
                  <c:v>-0.86644290564608761</c:v>
                </c:pt>
                <c:pt idx="50">
                  <c:v>0.10773805099072541</c:v>
                </c:pt>
                <c:pt idx="51">
                  <c:v>0.76936007032481057</c:v>
                </c:pt>
                <c:pt idx="52">
                  <c:v>0.78681262999314738</c:v>
                </c:pt>
                <c:pt idx="53">
                  <c:v>1.2505359379926739</c:v>
                </c:pt>
                <c:pt idx="54">
                  <c:v>-0.25782649753903175</c:v>
                </c:pt>
                <c:pt idx="55">
                  <c:v>-1.3282610551394996E-2</c:v>
                </c:pt>
                <c:pt idx="56">
                  <c:v>0.12932786594828663</c:v>
                </c:pt>
                <c:pt idx="57">
                  <c:v>-0.78755567153215866</c:v>
                </c:pt>
                <c:pt idx="58">
                  <c:v>-1.1931136878577497</c:v>
                </c:pt>
                <c:pt idx="59">
                  <c:v>0.60499928189514163</c:v>
                </c:pt>
                <c:pt idx="60">
                  <c:v>1.0321946678367906</c:v>
                </c:pt>
                <c:pt idx="61">
                  <c:v>0.23903646310047344</c:v>
                </c:pt>
                <c:pt idx="62">
                  <c:v>-0.56539219569959254</c:v>
                </c:pt>
                <c:pt idx="63">
                  <c:v>0.66750988048922488</c:v>
                </c:pt>
                <c:pt idx="64">
                  <c:v>-1.3260765130148868</c:v>
                </c:pt>
                <c:pt idx="65">
                  <c:v>-0.5720260705599004</c:v>
                </c:pt>
                <c:pt idx="66">
                  <c:v>-0.96354357396430268</c:v>
                </c:pt>
                <c:pt idx="67">
                  <c:v>-0.69003889995209622</c:v>
                </c:pt>
                <c:pt idx="68">
                  <c:v>-0.28303046654235142</c:v>
                </c:pt>
                <c:pt idx="69">
                  <c:v>-0.81352051507142786</c:v>
                </c:pt>
                <c:pt idx="70">
                  <c:v>0.68408862330768183</c:v>
                </c:pt>
                <c:pt idx="71">
                  <c:v>-8.7194438520093343E-2</c:v>
                </c:pt>
                <c:pt idx="72">
                  <c:v>-1.3758067971379468</c:v>
                </c:pt>
                <c:pt idx="73">
                  <c:v>-0.67903594084239216</c:v>
                </c:pt>
                <c:pt idx="74">
                  <c:v>1.6861098603283005E-2</c:v>
                </c:pt>
                <c:pt idx="75">
                  <c:v>-0.78954107852440136</c:v>
                </c:pt>
                <c:pt idx="76">
                  <c:v>-0.62926404639314748</c:v>
                </c:pt>
                <c:pt idx="77">
                  <c:v>-0.74922067245140145</c:v>
                </c:pt>
                <c:pt idx="78">
                  <c:v>-4.8978326085578068E-2</c:v>
                </c:pt>
                <c:pt idx="79">
                  <c:v>-0.53094478995095107</c:v>
                </c:pt>
                <c:pt idx="80">
                  <c:v>-0.62884199879898806</c:v>
                </c:pt>
                <c:pt idx="81">
                  <c:v>3.5695715534190503E-3</c:v>
                </c:pt>
                <c:pt idx="82">
                  <c:v>0.41159448578853358</c:v>
                </c:pt>
                <c:pt idx="83">
                  <c:v>-1.0063368222791376</c:v>
                </c:pt>
                <c:pt idx="84">
                  <c:v>3.156143241111603E-2</c:v>
                </c:pt>
                <c:pt idx="85">
                  <c:v>0.3059399232732013</c:v>
                </c:pt>
                <c:pt idx="86">
                  <c:v>-0.37697469440283948</c:v>
                </c:pt>
                <c:pt idx="87">
                  <c:v>6.2917785357463243E-2</c:v>
                </c:pt>
                <c:pt idx="88">
                  <c:v>-0.1850262597126969</c:v>
                </c:pt>
                <c:pt idx="89">
                  <c:v>-0.74332389479779459</c:v>
                </c:pt>
                <c:pt idx="90">
                  <c:v>-1.1888872675838442</c:v>
                </c:pt>
                <c:pt idx="91">
                  <c:v>-0.33056729204224566</c:v>
                </c:pt>
                <c:pt idx="92">
                  <c:v>-0.46518858591445916</c:v>
                </c:pt>
                <c:pt idx="93">
                  <c:v>0.54226279867319871</c:v>
                </c:pt>
                <c:pt idx="94">
                  <c:v>-0.96290158607459542</c:v>
                </c:pt>
                <c:pt idx="95">
                  <c:v>-0.18861663642920781</c:v>
                </c:pt>
                <c:pt idx="96">
                  <c:v>-0.99602935004994952</c:v>
                </c:pt>
                <c:pt idx="97">
                  <c:v>0.2384004195430782</c:v>
                </c:pt>
                <c:pt idx="98">
                  <c:v>-0.53931440984639323</c:v>
                </c:pt>
                <c:pt idx="99">
                  <c:v>6.7257147945299092E-2</c:v>
                </c:pt>
                <c:pt idx="100">
                  <c:v>6.1229594980825482E-2</c:v>
                </c:pt>
                <c:pt idx="101">
                  <c:v>-0.52304477230816515</c:v>
                </c:pt>
                <c:pt idx="102">
                  <c:v>-9.8779942196383308E-2</c:v>
                </c:pt>
                <c:pt idx="103">
                  <c:v>-1.1432050737653268</c:v>
                </c:pt>
                <c:pt idx="104">
                  <c:v>-0.56374561564913983</c:v>
                </c:pt>
                <c:pt idx="105">
                  <c:v>-0.40334969687164396</c:v>
                </c:pt>
                <c:pt idx="106">
                  <c:v>0.38858397540837969</c:v>
                </c:pt>
              </c:numCache>
            </c:numRef>
          </c:yVal>
          <c:smooth val="0"/>
        </c:ser>
        <c:ser>
          <c:idx val="1"/>
          <c:order val="1"/>
          <c:tx>
            <c:v>R2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Data!$AT$109:$AT$223</c:f>
              <c:numCache>
                <c:formatCode>General</c:formatCode>
                <c:ptCount val="115"/>
                <c:pt idx="0">
                  <c:v>1.4982208614269967</c:v>
                </c:pt>
                <c:pt idx="1">
                  <c:v>1.4489406307436312</c:v>
                </c:pt>
                <c:pt idx="2">
                  <c:v>0.37531498237535266</c:v>
                </c:pt>
                <c:pt idx="3">
                  <c:v>0.11847461871111224</c:v>
                </c:pt>
                <c:pt idx="4">
                  <c:v>1.8142091938267546</c:v>
                </c:pt>
                <c:pt idx="5">
                  <c:v>1.4282733805589609</c:v>
                </c:pt>
                <c:pt idx="6">
                  <c:v>1.1919105717160368</c:v>
                </c:pt>
                <c:pt idx="7">
                  <c:v>1.8288312464887253</c:v>
                </c:pt>
                <c:pt idx="8">
                  <c:v>0.53062656980479772</c:v>
                </c:pt>
                <c:pt idx="9">
                  <c:v>1.2980862878266801</c:v>
                </c:pt>
                <c:pt idx="10">
                  <c:v>1.0140443248891917</c:v>
                </c:pt>
                <c:pt idx="11">
                  <c:v>0.41850110037943172</c:v>
                </c:pt>
                <c:pt idx="12">
                  <c:v>1.6494724908596499</c:v>
                </c:pt>
                <c:pt idx="13">
                  <c:v>1.0846825832124563</c:v>
                </c:pt>
                <c:pt idx="14">
                  <c:v>0.73068240193353451</c:v>
                </c:pt>
                <c:pt idx="15">
                  <c:v>1.0266632422362594</c:v>
                </c:pt>
                <c:pt idx="16">
                  <c:v>1.3524179032171919</c:v>
                </c:pt>
                <c:pt idx="17">
                  <c:v>0.49324584575087682</c:v>
                </c:pt>
                <c:pt idx="18">
                  <c:v>0.82176123044752514</c:v>
                </c:pt>
                <c:pt idx="19">
                  <c:v>0.45036992142272153</c:v>
                </c:pt>
                <c:pt idx="20">
                  <c:v>0.70941385323861406</c:v>
                </c:pt>
                <c:pt idx="21">
                  <c:v>0.47916185981137333</c:v>
                </c:pt>
                <c:pt idx="22">
                  <c:v>1.2705410894047173</c:v>
                </c:pt>
                <c:pt idx="23">
                  <c:v>1.740260214539312</c:v>
                </c:pt>
                <c:pt idx="24">
                  <c:v>0.54642974454047477</c:v>
                </c:pt>
                <c:pt idx="25">
                  <c:v>1.2760804326251434</c:v>
                </c:pt>
                <c:pt idx="26">
                  <c:v>0.94609401407306004</c:v>
                </c:pt>
                <c:pt idx="27">
                  <c:v>0.55183188671193339</c:v>
                </c:pt>
                <c:pt idx="28">
                  <c:v>0.65237878065717325</c:v>
                </c:pt>
                <c:pt idx="29">
                  <c:v>1.3694570804461623</c:v>
                </c:pt>
                <c:pt idx="30">
                  <c:v>0.73309117513233679</c:v>
                </c:pt>
                <c:pt idx="31">
                  <c:v>1.3566520468935408</c:v>
                </c:pt>
                <c:pt idx="32">
                  <c:v>1.0518342659848108</c:v>
                </c:pt>
                <c:pt idx="33">
                  <c:v>1.7107464793278393</c:v>
                </c:pt>
                <c:pt idx="34">
                  <c:v>1.4101819309370522</c:v>
                </c:pt>
                <c:pt idx="35">
                  <c:v>1.2804792175602506</c:v>
                </c:pt>
                <c:pt idx="36">
                  <c:v>0.61059449945774635</c:v>
                </c:pt>
                <c:pt idx="37">
                  <c:v>0.91428484565975621</c:v>
                </c:pt>
                <c:pt idx="38">
                  <c:v>1.321727818142411</c:v>
                </c:pt>
                <c:pt idx="39">
                  <c:v>1.295937600094613</c:v>
                </c:pt>
                <c:pt idx="40">
                  <c:v>0.43078238384078338</c:v>
                </c:pt>
                <c:pt idx="41">
                  <c:v>1.0941065056975166</c:v>
                </c:pt>
                <c:pt idx="42">
                  <c:v>0.48138570985722129</c:v>
                </c:pt>
                <c:pt idx="43">
                  <c:v>1.057664714039563</c:v>
                </c:pt>
                <c:pt idx="44">
                  <c:v>0.28127976951929645</c:v>
                </c:pt>
                <c:pt idx="45">
                  <c:v>1.4825620460558844</c:v>
                </c:pt>
                <c:pt idx="46">
                  <c:v>1.4880608254879193</c:v>
                </c:pt>
                <c:pt idx="47">
                  <c:v>0.38579475641115119</c:v>
                </c:pt>
                <c:pt idx="48">
                  <c:v>1.4249280610693917</c:v>
                </c:pt>
                <c:pt idx="49">
                  <c:v>0.17450633405620283</c:v>
                </c:pt>
                <c:pt idx="50">
                  <c:v>1.8845181696325006</c:v>
                </c:pt>
                <c:pt idx="51">
                  <c:v>0.9777647883847983</c:v>
                </c:pt>
                <c:pt idx="52">
                  <c:v>1.312494784073303</c:v>
                </c:pt>
                <c:pt idx="53">
                  <c:v>0.32625069421253311</c:v>
                </c:pt>
                <c:pt idx="54">
                  <c:v>0.14592317987249837</c:v>
                </c:pt>
                <c:pt idx="55">
                  <c:v>1.8914963342881685</c:v>
                </c:pt>
                <c:pt idx="56">
                  <c:v>1.6093739929836044</c:v>
                </c:pt>
                <c:pt idx="57">
                  <c:v>0.77484324391157167</c:v>
                </c:pt>
                <c:pt idx="58">
                  <c:v>1.781950244583363</c:v>
                </c:pt>
                <c:pt idx="59">
                  <c:v>0.2601364913473449</c:v>
                </c:pt>
                <c:pt idx="60">
                  <c:v>0.86970524221922341</c:v>
                </c:pt>
                <c:pt idx="61">
                  <c:v>1.0396472336788358</c:v>
                </c:pt>
                <c:pt idx="62">
                  <c:v>1.1137179043314482</c:v>
                </c:pt>
                <c:pt idx="63">
                  <c:v>1.0025790894060382</c:v>
                </c:pt>
                <c:pt idx="64">
                  <c:v>1.5864244331757011</c:v>
                </c:pt>
                <c:pt idx="65">
                  <c:v>0.73739928806986776</c:v>
                </c:pt>
                <c:pt idx="66">
                  <c:v>1.7898243917414083</c:v>
                </c:pt>
                <c:pt idx="67">
                  <c:v>1.4382508794502844</c:v>
                </c:pt>
                <c:pt idx="68">
                  <c:v>0.48779598147543002</c:v>
                </c:pt>
                <c:pt idx="69">
                  <c:v>1.5920592206041029</c:v>
                </c:pt>
                <c:pt idx="70">
                  <c:v>0.94145065335501299</c:v>
                </c:pt>
                <c:pt idx="71">
                  <c:v>0.44565378449609178</c:v>
                </c:pt>
                <c:pt idx="72">
                  <c:v>1.1929759676875729</c:v>
                </c:pt>
                <c:pt idx="73">
                  <c:v>0.51801242466812869</c:v>
                </c:pt>
                <c:pt idx="74">
                  <c:v>0.47199042063455365</c:v>
                </c:pt>
                <c:pt idx="75">
                  <c:v>1.4718365031845473</c:v>
                </c:pt>
                <c:pt idx="76">
                  <c:v>1.6999803726681115</c:v>
                </c:pt>
                <c:pt idx="77">
                  <c:v>0.84927540950189473</c:v>
                </c:pt>
                <c:pt idx="78">
                  <c:v>0.43560470244878668</c:v>
                </c:pt>
                <c:pt idx="79">
                  <c:v>1.09929151229583</c:v>
                </c:pt>
                <c:pt idx="80">
                  <c:v>1.7739794601647423</c:v>
                </c:pt>
                <c:pt idx="81">
                  <c:v>0.71890339361665856</c:v>
                </c:pt>
                <c:pt idx="82">
                  <c:v>0.24472344481177127</c:v>
                </c:pt>
                <c:pt idx="83">
                  <c:v>0.48536454027723414</c:v>
                </c:pt>
                <c:pt idx="84">
                  <c:v>0.32335992776345046</c:v>
                </c:pt>
                <c:pt idx="85">
                  <c:v>1.617424711926406</c:v>
                </c:pt>
                <c:pt idx="86">
                  <c:v>1.6804536807687587</c:v>
                </c:pt>
                <c:pt idx="87">
                  <c:v>1.5715399089417965</c:v>
                </c:pt>
                <c:pt idx="88">
                  <c:v>0.98816104873861688</c:v>
                </c:pt>
                <c:pt idx="89">
                  <c:v>0.83517829998379445</c:v>
                </c:pt>
                <c:pt idx="90">
                  <c:v>0.48348309632750097</c:v>
                </c:pt>
                <c:pt idx="91">
                  <c:v>1.0189656668629699</c:v>
                </c:pt>
                <c:pt idx="92">
                  <c:v>1.1457465944230967</c:v>
                </c:pt>
                <c:pt idx="93">
                  <c:v>1.2772496241728519</c:v>
                </c:pt>
                <c:pt idx="94">
                  <c:v>0.93745512019860466</c:v>
                </c:pt>
                <c:pt idx="95">
                  <c:v>0.47157762443505613</c:v>
                </c:pt>
                <c:pt idx="96">
                  <c:v>0.24379405683660255</c:v>
                </c:pt>
                <c:pt idx="97">
                  <c:v>1.578366555917301</c:v>
                </c:pt>
                <c:pt idx="98">
                  <c:v>0.34688095976661165</c:v>
                </c:pt>
                <c:pt idx="99">
                  <c:v>1.7886909917716893</c:v>
                </c:pt>
                <c:pt idx="100">
                  <c:v>0.25062786212770616</c:v>
                </c:pt>
                <c:pt idx="101">
                  <c:v>0.9558030761294497</c:v>
                </c:pt>
                <c:pt idx="102">
                  <c:v>1.1904073254404102</c:v>
                </c:pt>
                <c:pt idx="103">
                  <c:v>0.59251855951963328</c:v>
                </c:pt>
                <c:pt idx="104">
                  <c:v>1.0792005065168166</c:v>
                </c:pt>
                <c:pt idx="105">
                  <c:v>0.63839262503084526</c:v>
                </c:pt>
                <c:pt idx="106">
                  <c:v>1.4086214181366397</c:v>
                </c:pt>
                <c:pt idx="107">
                  <c:v>0.97304626535296856</c:v>
                </c:pt>
                <c:pt idx="108">
                  <c:v>1.8038880957867169</c:v>
                </c:pt>
                <c:pt idx="109">
                  <c:v>0.44994400164462678</c:v>
                </c:pt>
                <c:pt idx="110">
                  <c:v>1.8946734333611803</c:v>
                </c:pt>
                <c:pt idx="111">
                  <c:v>0.52375577988310329</c:v>
                </c:pt>
                <c:pt idx="112">
                  <c:v>1.6362498888971322</c:v>
                </c:pt>
                <c:pt idx="113">
                  <c:v>1.518425207202982</c:v>
                </c:pt>
              </c:numCache>
            </c:numRef>
          </c:xVal>
          <c:yVal>
            <c:numRef>
              <c:f>Data!$AV$109:$AV$223</c:f>
              <c:numCache>
                <c:formatCode>General</c:formatCode>
                <c:ptCount val="115"/>
                <c:pt idx="0">
                  <c:v>1.3863342096626845</c:v>
                </c:pt>
                <c:pt idx="1">
                  <c:v>1.1363809802710334</c:v>
                </c:pt>
                <c:pt idx="2">
                  <c:v>0.45399540817076961</c:v>
                </c:pt>
                <c:pt idx="3">
                  <c:v>1.9426821037494124</c:v>
                </c:pt>
                <c:pt idx="4">
                  <c:v>1.7885099009026884</c:v>
                </c:pt>
                <c:pt idx="5">
                  <c:v>1.2158388702869243</c:v>
                </c:pt>
                <c:pt idx="6">
                  <c:v>1.0385669920753657</c:v>
                </c:pt>
                <c:pt idx="7">
                  <c:v>1.4314398032469275</c:v>
                </c:pt>
                <c:pt idx="8">
                  <c:v>0.59993471076522931</c:v>
                </c:pt>
                <c:pt idx="9">
                  <c:v>1.2375594605553515</c:v>
                </c:pt>
                <c:pt idx="10">
                  <c:v>1.1911639468593818</c:v>
                </c:pt>
                <c:pt idx="11">
                  <c:v>1.2183473785226322</c:v>
                </c:pt>
                <c:pt idx="12">
                  <c:v>1.5457612022733078</c:v>
                </c:pt>
                <c:pt idx="13">
                  <c:v>1.4688831524808692</c:v>
                </c:pt>
                <c:pt idx="14">
                  <c:v>1.0238488252705968</c:v>
                </c:pt>
                <c:pt idx="15">
                  <c:v>0.19366931889449751</c:v>
                </c:pt>
                <c:pt idx="16">
                  <c:v>1.0972969953189509</c:v>
                </c:pt>
                <c:pt idx="17">
                  <c:v>0.22723696346094774</c:v>
                </c:pt>
                <c:pt idx="18">
                  <c:v>0.65718457526310048</c:v>
                </c:pt>
                <c:pt idx="19">
                  <c:v>0.96486916006990386</c:v>
                </c:pt>
                <c:pt idx="20">
                  <c:v>0.62762341067500882</c:v>
                </c:pt>
                <c:pt idx="21">
                  <c:v>0.39033160910813808</c:v>
                </c:pt>
                <c:pt idx="22">
                  <c:v>1.0373543482836969</c:v>
                </c:pt>
                <c:pt idx="23">
                  <c:v>1.3702964010846286</c:v>
                </c:pt>
                <c:pt idx="24">
                  <c:v>0.75368486601779328</c:v>
                </c:pt>
                <c:pt idx="25">
                  <c:v>1.4214117146364091</c:v>
                </c:pt>
                <c:pt idx="26">
                  <c:v>1.0933796803252747</c:v>
                </c:pt>
                <c:pt idx="27">
                  <c:v>1.1043231961118578</c:v>
                </c:pt>
                <c:pt idx="28">
                  <c:v>0.2792320381949191</c:v>
                </c:pt>
                <c:pt idx="29">
                  <c:v>0.73696940355615737</c:v>
                </c:pt>
                <c:pt idx="30">
                  <c:v>0.6537903615128895</c:v>
                </c:pt>
                <c:pt idx="31">
                  <c:v>0.93151551146668909</c:v>
                </c:pt>
                <c:pt idx="32">
                  <c:v>0.57176451993816946</c:v>
                </c:pt>
                <c:pt idx="33">
                  <c:v>1.274521318872013</c:v>
                </c:pt>
                <c:pt idx="34">
                  <c:v>1.4786080801434713</c:v>
                </c:pt>
                <c:pt idx="35">
                  <c:v>0.44394948656331423</c:v>
                </c:pt>
                <c:pt idx="36">
                  <c:v>0.85644453869713089</c:v>
                </c:pt>
                <c:pt idx="37">
                  <c:v>1.1654190436156604</c:v>
                </c:pt>
                <c:pt idx="38">
                  <c:v>0.56581424329375374</c:v>
                </c:pt>
                <c:pt idx="39">
                  <c:v>0.73628580534026544</c:v>
                </c:pt>
                <c:pt idx="40">
                  <c:v>0.59087554832158318</c:v>
                </c:pt>
                <c:pt idx="41">
                  <c:v>0.65877765632274454</c:v>
                </c:pt>
                <c:pt idx="42">
                  <c:v>0.14542511784946344</c:v>
                </c:pt>
                <c:pt idx="43">
                  <c:v>0.82414303691315882</c:v>
                </c:pt>
                <c:pt idx="44">
                  <c:v>0.94261952422569917</c:v>
                </c:pt>
                <c:pt idx="45">
                  <c:v>1.3563272201511847</c:v>
                </c:pt>
                <c:pt idx="46">
                  <c:v>1.0399579658363982</c:v>
                </c:pt>
                <c:pt idx="47">
                  <c:v>0.21617456102812235</c:v>
                </c:pt>
                <c:pt idx="48">
                  <c:v>0.64789358385928242</c:v>
                </c:pt>
                <c:pt idx="49">
                  <c:v>1.3808416466063007</c:v>
                </c:pt>
                <c:pt idx="50">
                  <c:v>1.9424264974599919</c:v>
                </c:pt>
                <c:pt idx="51">
                  <c:v>0.69529963404831008</c:v>
                </c:pt>
                <c:pt idx="52">
                  <c:v>1.9881443572723816</c:v>
                </c:pt>
                <c:pt idx="53">
                  <c:v>0.28405883603234744</c:v>
                </c:pt>
                <c:pt idx="54">
                  <c:v>0.7993432825070621</c:v>
                </c:pt>
                <c:pt idx="55">
                  <c:v>1.5183043313237004</c:v>
                </c:pt>
                <c:pt idx="56">
                  <c:v>0.76933034866325034</c:v>
                </c:pt>
                <c:pt idx="57">
                  <c:v>0.10846920386511444</c:v>
                </c:pt>
                <c:pt idx="58">
                  <c:v>1.1096552621958151</c:v>
                </c:pt>
                <c:pt idx="59">
                  <c:v>0.5329361412755077</c:v>
                </c:pt>
                <c:pt idx="60">
                  <c:v>-2.1450123148225371E-2</c:v>
                </c:pt>
                <c:pt idx="61">
                  <c:v>1.4641633526250588</c:v>
                </c:pt>
                <c:pt idx="62">
                  <c:v>1.0062119913005851</c:v>
                </c:pt>
                <c:pt idx="63">
                  <c:v>1.4031388371090019</c:v>
                </c:pt>
                <c:pt idx="64">
                  <c:v>0.63214110323220762</c:v>
                </c:pt>
                <c:pt idx="65">
                  <c:v>-0.25059818944751355</c:v>
                </c:pt>
                <c:pt idx="66">
                  <c:v>1.3067812103297995</c:v>
                </c:pt>
                <c:pt idx="67">
                  <c:v>1.3379057343159755</c:v>
                </c:pt>
                <c:pt idx="68">
                  <c:v>-0.10002230764961335</c:v>
                </c:pt>
                <c:pt idx="69">
                  <c:v>0.7055060526281921</c:v>
                </c:pt>
                <c:pt idx="70">
                  <c:v>0.56689611177455668</c:v>
                </c:pt>
                <c:pt idx="71">
                  <c:v>0.44988193021079376</c:v>
                </c:pt>
                <c:pt idx="72">
                  <c:v>0.82392309661761121</c:v>
                </c:pt>
                <c:pt idx="73">
                  <c:v>0.2866030102619278</c:v>
                </c:pt>
                <c:pt idx="74">
                  <c:v>-0.22411024466477941</c:v>
                </c:pt>
                <c:pt idx="75">
                  <c:v>0.74153465077185321</c:v>
                </c:pt>
                <c:pt idx="76">
                  <c:v>1.7868692651845486</c:v>
                </c:pt>
                <c:pt idx="77">
                  <c:v>1.2109645177909989</c:v>
                </c:pt>
                <c:pt idx="78">
                  <c:v>0.88549449070638198</c:v>
                </c:pt>
                <c:pt idx="79">
                  <c:v>1.2460004124385391</c:v>
                </c:pt>
                <c:pt idx="80">
                  <c:v>1.0376218432377413</c:v>
                </c:pt>
                <c:pt idx="81">
                  <c:v>0.4248860128383975</c:v>
                </c:pt>
                <c:pt idx="82">
                  <c:v>0.95463301982846061</c:v>
                </c:pt>
                <c:pt idx="83">
                  <c:v>0.64085549440175171</c:v>
                </c:pt>
                <c:pt idx="84">
                  <c:v>0.83789822188336704</c:v>
                </c:pt>
                <c:pt idx="85">
                  <c:v>1.2558026164211982</c:v>
                </c:pt>
                <c:pt idx="86">
                  <c:v>1.7941807939284364</c:v>
                </c:pt>
                <c:pt idx="87">
                  <c:v>0.74086888555289721</c:v>
                </c:pt>
                <c:pt idx="88">
                  <c:v>0.1351295342848999</c:v>
                </c:pt>
                <c:pt idx="89">
                  <c:v>1.7526120780698944</c:v>
                </c:pt>
                <c:pt idx="90">
                  <c:v>0.43050935120564782</c:v>
                </c:pt>
                <c:pt idx="91">
                  <c:v>0.47034232202905496</c:v>
                </c:pt>
                <c:pt idx="92">
                  <c:v>0.32503311865967849</c:v>
                </c:pt>
                <c:pt idx="93">
                  <c:v>0.89964794594150088</c:v>
                </c:pt>
                <c:pt idx="94">
                  <c:v>0.92057199568010661</c:v>
                </c:pt>
                <c:pt idx="95">
                  <c:v>-0.39427864576337357</c:v>
                </c:pt>
                <c:pt idx="96">
                  <c:v>0.87787385668226503</c:v>
                </c:pt>
                <c:pt idx="97">
                  <c:v>1.2350628409842681</c:v>
                </c:pt>
                <c:pt idx="98">
                  <c:v>0.41085144424952025</c:v>
                </c:pt>
                <c:pt idx="99">
                  <c:v>1.2834913163309771</c:v>
                </c:pt>
                <c:pt idx="100">
                  <c:v>0.70953630993579841</c:v>
                </c:pt>
                <c:pt idx="101">
                  <c:v>0.77438897546085028</c:v>
                </c:pt>
                <c:pt idx="102">
                  <c:v>0.98545438286671905</c:v>
                </c:pt>
                <c:pt idx="103">
                  <c:v>-0.40822999369988133</c:v>
                </c:pt>
                <c:pt idx="104">
                  <c:v>0.98921120088796832</c:v>
                </c:pt>
                <c:pt idx="105">
                  <c:v>0.23333584841316593</c:v>
                </c:pt>
                <c:pt idx="106">
                  <c:v>0.83238188149773451</c:v>
                </c:pt>
                <c:pt idx="107">
                  <c:v>1.3754204155376619</c:v>
                </c:pt>
                <c:pt idx="108">
                  <c:v>1.7071260472176761</c:v>
                </c:pt>
                <c:pt idx="109">
                  <c:v>-0.29708881246047725</c:v>
                </c:pt>
                <c:pt idx="110">
                  <c:v>1.8722595988479187</c:v>
                </c:pt>
                <c:pt idx="111">
                  <c:v>-8.8561634951877313E-2</c:v>
                </c:pt>
                <c:pt idx="112">
                  <c:v>1.8160262151754174</c:v>
                </c:pt>
                <c:pt idx="113">
                  <c:v>1.2429866359563022</c:v>
                </c:pt>
              </c:numCache>
            </c:numRef>
          </c:yVal>
          <c:smooth val="0"/>
        </c:ser>
        <c:ser>
          <c:idx val="2"/>
          <c:order val="2"/>
          <c:tx>
            <c:v>R3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Data!$AT$224:$AT$335</c:f>
              <c:numCache>
                <c:formatCode>General</c:formatCode>
                <c:ptCount val="112"/>
                <c:pt idx="0">
                  <c:v>-1.2062850227370228</c:v>
                </c:pt>
                <c:pt idx="5">
                  <c:v>-1.519991045513547</c:v>
                </c:pt>
                <c:pt idx="6">
                  <c:v>-1.4358402734460372</c:v>
                </c:pt>
                <c:pt idx="9">
                  <c:v>-1.176390703746244</c:v>
                </c:pt>
                <c:pt idx="10">
                  <c:v>-1.4606939452030672</c:v>
                </c:pt>
                <c:pt idx="11">
                  <c:v>-1.387686284416791</c:v>
                </c:pt>
                <c:pt idx="12">
                  <c:v>-1.2552813069016602</c:v>
                </c:pt>
                <c:pt idx="13">
                  <c:v>-1.6024130843640862</c:v>
                </c:pt>
                <c:pt idx="15">
                  <c:v>-1.4905990016672435</c:v>
                </c:pt>
                <c:pt idx="17">
                  <c:v>-1.5524683233826848</c:v>
                </c:pt>
                <c:pt idx="19">
                  <c:v>-1.2869759422653919</c:v>
                </c:pt>
                <c:pt idx="20">
                  <c:v>-1.3327581427264266</c:v>
                </c:pt>
                <c:pt idx="21">
                  <c:v>-1.6206465072453597</c:v>
                </c:pt>
                <c:pt idx="22">
                  <c:v>-1.1967238992029965</c:v>
                </c:pt>
                <c:pt idx="24">
                  <c:v>-1.4902255762035364</c:v>
                </c:pt>
                <c:pt idx="25">
                  <c:v>-1.1123321305103462</c:v>
                </c:pt>
                <c:pt idx="26">
                  <c:v>-1.2165655569886709</c:v>
                </c:pt>
                <c:pt idx="27">
                  <c:v>-1.0458838729172415</c:v>
                </c:pt>
                <c:pt idx="32">
                  <c:v>-1.4322790114359212</c:v>
                </c:pt>
                <c:pt idx="35">
                  <c:v>-1.1409701651136372</c:v>
                </c:pt>
                <c:pt idx="36">
                  <c:v>-1.6773570695196818</c:v>
                </c:pt>
                <c:pt idx="37">
                  <c:v>-1.5771048595665691</c:v>
                </c:pt>
                <c:pt idx="38">
                  <c:v>-1.0592007260351357</c:v>
                </c:pt>
                <c:pt idx="40">
                  <c:v>-1.0307380701640014</c:v>
                </c:pt>
                <c:pt idx="42">
                  <c:v>-1.4524201254241211</c:v>
                </c:pt>
                <c:pt idx="44">
                  <c:v>-1.6051547192382059</c:v>
                </c:pt>
                <c:pt idx="45">
                  <c:v>-1.0599165575949581</c:v>
                </c:pt>
                <c:pt idx="46">
                  <c:v>-1.6758562093492542</c:v>
                </c:pt>
                <c:pt idx="49">
                  <c:v>-1.0947167088757193</c:v>
                </c:pt>
                <c:pt idx="52">
                  <c:v>-1.4955275019566201</c:v>
                </c:pt>
                <c:pt idx="53">
                  <c:v>-1.1376129150980705</c:v>
                </c:pt>
                <c:pt idx="55">
                  <c:v>-1.2802948477070504</c:v>
                </c:pt>
                <c:pt idx="56">
                  <c:v>-1.2619218376716115</c:v>
                </c:pt>
                <c:pt idx="57">
                  <c:v>-1.0420684907033888</c:v>
                </c:pt>
                <c:pt idx="59">
                  <c:v>-0.95127718786592741</c:v>
                </c:pt>
                <c:pt idx="60">
                  <c:v>-1.3988198512772272</c:v>
                </c:pt>
                <c:pt idx="62">
                  <c:v>-1.3734054447983362</c:v>
                </c:pt>
                <c:pt idx="65">
                  <c:v>-1.0278031607687304</c:v>
                </c:pt>
                <c:pt idx="67">
                  <c:v>-0.92904345961784685</c:v>
                </c:pt>
                <c:pt idx="69">
                  <c:v>-1.1044615625101002</c:v>
                </c:pt>
                <c:pt idx="72">
                  <c:v>-0.92597254222620906</c:v>
                </c:pt>
                <c:pt idx="73">
                  <c:v>-1.071446217918496</c:v>
                </c:pt>
                <c:pt idx="74">
                  <c:v>-0.88872186090565619</c:v>
                </c:pt>
                <c:pt idx="75">
                  <c:v>-1.4285065791156575</c:v>
                </c:pt>
                <c:pt idx="78">
                  <c:v>-1.2095873923330032</c:v>
                </c:pt>
                <c:pt idx="80">
                  <c:v>-1.2772000692634187</c:v>
                </c:pt>
                <c:pt idx="81">
                  <c:v>-1.5416974445125584</c:v>
                </c:pt>
                <c:pt idx="82">
                  <c:v>-1.549301961783071</c:v>
                </c:pt>
                <c:pt idx="83">
                  <c:v>-1.330980494352868</c:v>
                </c:pt>
                <c:pt idx="84">
                  <c:v>-1.2677153010957731</c:v>
                </c:pt>
                <c:pt idx="85">
                  <c:v>-1.2360540712048331</c:v>
                </c:pt>
                <c:pt idx="87">
                  <c:v>-0.91891324999376167</c:v>
                </c:pt>
                <c:pt idx="91">
                  <c:v>-1.4459513942285269</c:v>
                </c:pt>
                <c:pt idx="96">
                  <c:v>-1.5776918414456231</c:v>
                </c:pt>
              </c:numCache>
            </c:numRef>
          </c:xVal>
          <c:yVal>
            <c:numRef>
              <c:f>Data!$AV$224:$AV$335</c:f>
              <c:numCache>
                <c:formatCode>General</c:formatCode>
                <c:ptCount val="112"/>
                <c:pt idx="0">
                  <c:v>-1.1730159003105269</c:v>
                </c:pt>
                <c:pt idx="5">
                  <c:v>-1.5778724854232902</c:v>
                </c:pt>
                <c:pt idx="6">
                  <c:v>-1.440760516312305</c:v>
                </c:pt>
                <c:pt idx="9">
                  <c:v>-1.3291497328202446</c:v>
                </c:pt>
                <c:pt idx="10">
                  <c:v>-1.5626966050304893</c:v>
                </c:pt>
                <c:pt idx="11">
                  <c:v>-1.2113449550589723</c:v>
                </c:pt>
                <c:pt idx="12">
                  <c:v>-1.1586484491121725</c:v>
                </c:pt>
                <c:pt idx="13">
                  <c:v>-1.6957367065076838</c:v>
                </c:pt>
                <c:pt idx="15">
                  <c:v>-1.7543716004342751</c:v>
                </c:pt>
                <c:pt idx="17">
                  <c:v>-1.7923974942348029</c:v>
                </c:pt>
                <c:pt idx="19">
                  <c:v>-0.70320559602340615</c:v>
                </c:pt>
                <c:pt idx="20">
                  <c:v>-1.4631825377935603</c:v>
                </c:pt>
                <c:pt idx="21">
                  <c:v>-1.7928730408197713</c:v>
                </c:pt>
                <c:pt idx="22">
                  <c:v>-1.028824231415826</c:v>
                </c:pt>
                <c:pt idx="24">
                  <c:v>-1.5813023651673741</c:v>
                </c:pt>
                <c:pt idx="25">
                  <c:v>-0.74016151000775532</c:v>
                </c:pt>
                <c:pt idx="26">
                  <c:v>-1.1293904454719974</c:v>
                </c:pt>
                <c:pt idx="27">
                  <c:v>-1.5675293472002299</c:v>
                </c:pt>
                <c:pt idx="32">
                  <c:v>-1.832902174609478</c:v>
                </c:pt>
                <c:pt idx="35">
                  <c:v>-0.61299440885491951</c:v>
                </c:pt>
                <c:pt idx="36">
                  <c:v>-1.7662543207261707</c:v>
                </c:pt>
                <c:pt idx="37">
                  <c:v>-1.2660447009949509</c:v>
                </c:pt>
                <c:pt idx="38">
                  <c:v>-0.97647844107544035</c:v>
                </c:pt>
                <c:pt idx="40">
                  <c:v>-0.96862003375883921</c:v>
                </c:pt>
                <c:pt idx="42">
                  <c:v>-1.6561831193029453</c:v>
                </c:pt>
                <c:pt idx="44">
                  <c:v>-1.8424428279704044</c:v>
                </c:pt>
                <c:pt idx="45">
                  <c:v>-1.0232127817132002</c:v>
                </c:pt>
                <c:pt idx="46">
                  <c:v>-1.824312614418488</c:v>
                </c:pt>
                <c:pt idx="49">
                  <c:v>-0.98594181811630965</c:v>
                </c:pt>
                <c:pt idx="52">
                  <c:v>-1.3768589439571894</c:v>
                </c:pt>
                <c:pt idx="53">
                  <c:v>-0.98269621267390084</c:v>
                </c:pt>
                <c:pt idx="55">
                  <c:v>-0.55655297355149425</c:v>
                </c:pt>
                <c:pt idx="56">
                  <c:v>-1.5976671120225956</c:v>
                </c:pt>
                <c:pt idx="57">
                  <c:v>-0.87974632136057573</c:v>
                </c:pt>
                <c:pt idx="59">
                  <c:v>-1.6298735044895738</c:v>
                </c:pt>
                <c:pt idx="60">
                  <c:v>-0.40933563950993246</c:v>
                </c:pt>
                <c:pt idx="62">
                  <c:v>-0.68676951718043933</c:v>
                </c:pt>
                <c:pt idx="65">
                  <c:v>-1.1606635777659755</c:v>
                </c:pt>
                <c:pt idx="67">
                  <c:v>-1.8171318609854665</c:v>
                </c:pt>
                <c:pt idx="69">
                  <c:v>-1.1548619094293622</c:v>
                </c:pt>
                <c:pt idx="72">
                  <c:v>-1.4702562932449637</c:v>
                </c:pt>
                <c:pt idx="73">
                  <c:v>-1.4976180548775773</c:v>
                </c:pt>
                <c:pt idx="74">
                  <c:v>-1.2591314425159743</c:v>
                </c:pt>
                <c:pt idx="75">
                  <c:v>-1.2644040652768105</c:v>
                </c:pt>
                <c:pt idx="78">
                  <c:v>-0.56903012707459999</c:v>
                </c:pt>
                <c:pt idx="80">
                  <c:v>-1.5779913720695324</c:v>
                </c:pt>
                <c:pt idx="81">
                  <c:v>-1.4002023369468208</c:v>
                </c:pt>
                <c:pt idx="82">
                  <c:v>-1.3738035571487681</c:v>
                </c:pt>
                <c:pt idx="83">
                  <c:v>-1.4060872259358035</c:v>
                </c:pt>
                <c:pt idx="84">
                  <c:v>-0.98081185933096393</c:v>
                </c:pt>
                <c:pt idx="85">
                  <c:v>-0.83604359020198893</c:v>
                </c:pt>
                <c:pt idx="87">
                  <c:v>-1.6684224995335668</c:v>
                </c:pt>
                <c:pt idx="91">
                  <c:v>-1.5488106447494152</c:v>
                </c:pt>
                <c:pt idx="96">
                  <c:v>-1.4351728439389273</c:v>
                </c:pt>
              </c:numCache>
            </c:numRef>
          </c:yVal>
          <c:smooth val="0"/>
        </c:ser>
        <c:ser>
          <c:idx val="3"/>
          <c:order val="3"/>
          <c:tx>
            <c:v>UI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Data!$AT$336</c:f>
              <c:numCache>
                <c:formatCode>General</c:formatCode>
                <c:ptCount val="1"/>
                <c:pt idx="0">
                  <c:v>-0.42975213969439335</c:v>
                </c:pt>
              </c:numCache>
            </c:numRef>
          </c:xVal>
          <c:yVal>
            <c:numRef>
              <c:f>Data!$AV$336</c:f>
              <c:numCache>
                <c:formatCode>General</c:formatCode>
                <c:ptCount val="1"/>
                <c:pt idx="0">
                  <c:v>0.42013054698871444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549264"/>
        <c:axId val="516549656"/>
      </c:scatterChart>
      <c:valAx>
        <c:axId val="516549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549656"/>
        <c:crosses val="autoZero"/>
        <c:crossBetween val="midCat"/>
      </c:valAx>
      <c:valAx>
        <c:axId val="516549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549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R1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Data!$AT$2:$AT$108</c:f>
              <c:numCache>
                <c:formatCode>General</c:formatCode>
                <c:ptCount val="107"/>
                <c:pt idx="0">
                  <c:v>-0.7760320776006312</c:v>
                </c:pt>
                <c:pt idx="1">
                  <c:v>0.37885357638607459</c:v>
                </c:pt>
                <c:pt idx="2">
                  <c:v>0.14151127135879349</c:v>
                </c:pt>
                <c:pt idx="3">
                  <c:v>-0.75690147916437989</c:v>
                </c:pt>
                <c:pt idx="4">
                  <c:v>-0.41038293073820176</c:v>
                </c:pt>
                <c:pt idx="5">
                  <c:v>-0.52515220472451041</c:v>
                </c:pt>
                <c:pt idx="6">
                  <c:v>-0.32549604521667413</c:v>
                </c:pt>
                <c:pt idx="7">
                  <c:v>-0.68681918335257786</c:v>
                </c:pt>
                <c:pt idx="8">
                  <c:v>-0.13070515421043005</c:v>
                </c:pt>
                <c:pt idx="9">
                  <c:v>-0.2226584902800032</c:v>
                </c:pt>
                <c:pt idx="10">
                  <c:v>-0.56083879408685144</c:v>
                </c:pt>
                <c:pt idx="11">
                  <c:v>3.4338163274798231E-2</c:v>
                </c:pt>
                <c:pt idx="12">
                  <c:v>-0.80879449504109813</c:v>
                </c:pt>
                <c:pt idx="13">
                  <c:v>-0.30333867233497475</c:v>
                </c:pt>
                <c:pt idx="14">
                  <c:v>-0.5365637528406777</c:v>
                </c:pt>
                <c:pt idx="15">
                  <c:v>-0.13546543408324835</c:v>
                </c:pt>
                <c:pt idx="16">
                  <c:v>-0.88870635122186015</c:v>
                </c:pt>
                <c:pt idx="17">
                  <c:v>-0.61553071136247484</c:v>
                </c:pt>
                <c:pt idx="18">
                  <c:v>-1.0247728071654822</c:v>
                </c:pt>
                <c:pt idx="19">
                  <c:v>-0.32100062302099036</c:v>
                </c:pt>
                <c:pt idx="20">
                  <c:v>-0.98622885682685058</c:v>
                </c:pt>
                <c:pt idx="21">
                  <c:v>-0.57038679404228143</c:v>
                </c:pt>
                <c:pt idx="22">
                  <c:v>-0.74867776759462168</c:v>
                </c:pt>
                <c:pt idx="23">
                  <c:v>-5.4232868674613958E-2</c:v>
                </c:pt>
                <c:pt idx="24">
                  <c:v>-0.33001055625395331</c:v>
                </c:pt>
                <c:pt idx="25">
                  <c:v>-5.0673992769697494E-2</c:v>
                </c:pt>
                <c:pt idx="26">
                  <c:v>-0.68297278177113274</c:v>
                </c:pt>
                <c:pt idx="27">
                  <c:v>-0.29144751707372707</c:v>
                </c:pt>
                <c:pt idx="28">
                  <c:v>-0.79459836215722213</c:v>
                </c:pt>
                <c:pt idx="29">
                  <c:v>-0.81525487486849435</c:v>
                </c:pt>
                <c:pt idx="30">
                  <c:v>-0.47152091121002443</c:v>
                </c:pt>
                <c:pt idx="31">
                  <c:v>-0.46180588389063643</c:v>
                </c:pt>
                <c:pt idx="32">
                  <c:v>-0.28866173925341804</c:v>
                </c:pt>
                <c:pt idx="33">
                  <c:v>-0.6362468767037317</c:v>
                </c:pt>
                <c:pt idx="34">
                  <c:v>-0.59809663372300248</c:v>
                </c:pt>
                <c:pt idx="35">
                  <c:v>-0.96859792550842738</c:v>
                </c:pt>
                <c:pt idx="36">
                  <c:v>-1.0120345845584446</c:v>
                </c:pt>
                <c:pt idx="37">
                  <c:v>-0.77813185017610997</c:v>
                </c:pt>
                <c:pt idx="38">
                  <c:v>-0.702532879143277</c:v>
                </c:pt>
                <c:pt idx="39">
                  <c:v>-0.31327560743790789</c:v>
                </c:pt>
                <c:pt idx="40">
                  <c:v>-0.84991305288989027</c:v>
                </c:pt>
                <c:pt idx="41">
                  <c:v>0.1815393791314569</c:v>
                </c:pt>
                <c:pt idx="42">
                  <c:v>1.5192055154751421E-2</c:v>
                </c:pt>
                <c:pt idx="43">
                  <c:v>-0.40327353029656632</c:v>
                </c:pt>
                <c:pt idx="44">
                  <c:v>-0.96906440907491198</c:v>
                </c:pt>
                <c:pt idx="45">
                  <c:v>-0.74537301189344174</c:v>
                </c:pt>
                <c:pt idx="46">
                  <c:v>0.11599784151412761</c:v>
                </c:pt>
                <c:pt idx="47">
                  <c:v>-0.38066160437437963</c:v>
                </c:pt>
                <c:pt idx="48">
                  <c:v>-0.78688289099493736</c:v>
                </c:pt>
                <c:pt idx="49">
                  <c:v>-9.3186036054944146E-2</c:v>
                </c:pt>
                <c:pt idx="50">
                  <c:v>0.17396826733373638</c:v>
                </c:pt>
                <c:pt idx="51">
                  <c:v>-0.3072387612834066</c:v>
                </c:pt>
                <c:pt idx="52">
                  <c:v>3.07363374762929E-2</c:v>
                </c:pt>
                <c:pt idx="53">
                  <c:v>-0.45962736984357688</c:v>
                </c:pt>
                <c:pt idx="54">
                  <c:v>-0.25626200980326147</c:v>
                </c:pt>
                <c:pt idx="55">
                  <c:v>-1.058453875107721</c:v>
                </c:pt>
                <c:pt idx="56">
                  <c:v>1.6449428851144008E-3</c:v>
                </c:pt>
                <c:pt idx="57">
                  <c:v>-0.23988139760932761</c:v>
                </c:pt>
                <c:pt idx="58">
                  <c:v>-0.72659078481630468</c:v>
                </c:pt>
                <c:pt idx="59">
                  <c:v>-0.4272324126038185</c:v>
                </c:pt>
                <c:pt idx="60">
                  <c:v>-0.73098241143581433</c:v>
                </c:pt>
                <c:pt idx="61">
                  <c:v>0.25266082375760118</c:v>
                </c:pt>
                <c:pt idx="62">
                  <c:v>-0.60505928869487435</c:v>
                </c:pt>
                <c:pt idx="63">
                  <c:v>-0.28299354635222546</c:v>
                </c:pt>
                <c:pt idx="64">
                  <c:v>-0.72527723390403098</c:v>
                </c:pt>
                <c:pt idx="65">
                  <c:v>-1.1015803404818152</c:v>
                </c:pt>
                <c:pt idx="66">
                  <c:v>-0.46622614377253901</c:v>
                </c:pt>
                <c:pt idx="67">
                  <c:v>-0.29447309846657554</c:v>
                </c:pt>
                <c:pt idx="68">
                  <c:v>-0.75604367434519304</c:v>
                </c:pt>
                <c:pt idx="69">
                  <c:v>-0.66101464867358373</c:v>
                </c:pt>
                <c:pt idx="70">
                  <c:v>-3.7261695443827077E-2</c:v>
                </c:pt>
                <c:pt idx="71">
                  <c:v>-0.12428772427662327</c:v>
                </c:pt>
                <c:pt idx="72">
                  <c:v>-0.53682025914961418</c:v>
                </c:pt>
                <c:pt idx="73">
                  <c:v>-1.0270002363691295</c:v>
                </c:pt>
                <c:pt idx="74">
                  <c:v>-0.99871057312495204</c:v>
                </c:pt>
                <c:pt idx="75">
                  <c:v>7.0351649049458787E-2</c:v>
                </c:pt>
                <c:pt idx="76">
                  <c:v>-0.45242729740436444</c:v>
                </c:pt>
                <c:pt idx="77">
                  <c:v>-0.11266500585030859</c:v>
                </c:pt>
                <c:pt idx="78">
                  <c:v>-0.22445761360035688</c:v>
                </c:pt>
                <c:pt idx="79">
                  <c:v>0.18725052192623889</c:v>
                </c:pt>
                <c:pt idx="80">
                  <c:v>-0.91568127050116366</c:v>
                </c:pt>
                <c:pt idx="81">
                  <c:v>-0.20924142074373381</c:v>
                </c:pt>
                <c:pt idx="82">
                  <c:v>0.21115213770870558</c:v>
                </c:pt>
                <c:pt idx="83">
                  <c:v>-0.77248393916911184</c:v>
                </c:pt>
                <c:pt idx="84">
                  <c:v>-0.31053397256378851</c:v>
                </c:pt>
                <c:pt idx="85">
                  <c:v>-3.7941735425658187E-2</c:v>
                </c:pt>
                <c:pt idx="86">
                  <c:v>-0.89516195883885763</c:v>
                </c:pt>
                <c:pt idx="87">
                  <c:v>-0.44111477265397248</c:v>
                </c:pt>
                <c:pt idx="88">
                  <c:v>0.16743630435035775</c:v>
                </c:pt>
                <c:pt idx="89">
                  <c:v>-0.15951379533547891</c:v>
                </c:pt>
                <c:pt idx="90">
                  <c:v>-0.88097775648097887</c:v>
                </c:pt>
                <c:pt idx="91">
                  <c:v>-0.30409626073578694</c:v>
                </c:pt>
                <c:pt idx="92">
                  <c:v>-0.55992372274287883</c:v>
                </c:pt>
                <c:pt idx="93">
                  <c:v>0.1412058498932692</c:v>
                </c:pt>
                <c:pt idx="94">
                  <c:v>-0.87930628978879377</c:v>
                </c:pt>
                <c:pt idx="95">
                  <c:v>-6.9812942574145984E-2</c:v>
                </c:pt>
                <c:pt idx="96">
                  <c:v>-0.52915131703871776</c:v>
                </c:pt>
                <c:pt idx="97">
                  <c:v>7.0101004259828835E-3</c:v>
                </c:pt>
                <c:pt idx="98">
                  <c:v>-0.528304249692928</c:v>
                </c:pt>
                <c:pt idx="99">
                  <c:v>-0.16977166158773213</c:v>
                </c:pt>
                <c:pt idx="100">
                  <c:v>-7.2451974924691118E-2</c:v>
                </c:pt>
                <c:pt idx="101">
                  <c:v>-0.60519529669124061</c:v>
                </c:pt>
                <c:pt idx="102">
                  <c:v>-0.35722408605319761</c:v>
                </c:pt>
                <c:pt idx="103">
                  <c:v>-0.44369415237453225</c:v>
                </c:pt>
                <c:pt idx="104">
                  <c:v>-0.94680562672223745</c:v>
                </c:pt>
                <c:pt idx="105">
                  <c:v>-0.98684566502089754</c:v>
                </c:pt>
                <c:pt idx="106">
                  <c:v>0.38899929569395586</c:v>
                </c:pt>
              </c:numCache>
            </c:numRef>
          </c:xVal>
          <c:yVal>
            <c:numRef>
              <c:f>Data!$AV$2:$AV$108</c:f>
              <c:numCache>
                <c:formatCode>General</c:formatCode>
                <c:ptCount val="107"/>
                <c:pt idx="0">
                  <c:v>1.2395448675475944</c:v>
                </c:pt>
                <c:pt idx="1">
                  <c:v>-0.55753973271530322</c:v>
                </c:pt>
                <c:pt idx="2">
                  <c:v>-0.60826272033448481</c:v>
                </c:pt>
                <c:pt idx="3">
                  <c:v>-0.31285912608448829</c:v>
                </c:pt>
                <c:pt idx="4">
                  <c:v>0.88762256167411513</c:v>
                </c:pt>
                <c:pt idx="5">
                  <c:v>-0.85148102121652236</c:v>
                </c:pt>
                <c:pt idx="6">
                  <c:v>-0.44062066046853443</c:v>
                </c:pt>
                <c:pt idx="7">
                  <c:v>1.072610183226784</c:v>
                </c:pt>
                <c:pt idx="8">
                  <c:v>0.41240885931529181</c:v>
                </c:pt>
                <c:pt idx="9">
                  <c:v>-0.56196231595550861</c:v>
                </c:pt>
                <c:pt idx="10">
                  <c:v>1.1896719194490433</c:v>
                </c:pt>
                <c:pt idx="11">
                  <c:v>-0.53307286091868455</c:v>
                </c:pt>
                <c:pt idx="12">
                  <c:v>-1.5838822053908272</c:v>
                </c:pt>
                <c:pt idx="13">
                  <c:v>-0.29110286982218869</c:v>
                </c:pt>
                <c:pt idx="14">
                  <c:v>-0.9743622587723314</c:v>
                </c:pt>
                <c:pt idx="15">
                  <c:v>-0.95003805095120297</c:v>
                </c:pt>
                <c:pt idx="16">
                  <c:v>-2.4481732627398573E-2</c:v>
                </c:pt>
                <c:pt idx="17">
                  <c:v>-1.0196105163320655</c:v>
                </c:pt>
                <c:pt idx="18">
                  <c:v>-0.62723108474240807</c:v>
                </c:pt>
                <c:pt idx="19">
                  <c:v>-1.5283324199342174</c:v>
                </c:pt>
                <c:pt idx="20">
                  <c:v>-0.65574010251125769</c:v>
                </c:pt>
                <c:pt idx="21">
                  <c:v>-0.6779837940231499</c:v>
                </c:pt>
                <c:pt idx="22">
                  <c:v>-0.9089627146745658</c:v>
                </c:pt>
                <c:pt idx="23">
                  <c:v>-0.30761622498521274</c:v>
                </c:pt>
                <c:pt idx="24">
                  <c:v>-1.1485609171785323</c:v>
                </c:pt>
                <c:pt idx="25">
                  <c:v>-1.2105603031937746</c:v>
                </c:pt>
                <c:pt idx="26">
                  <c:v>-1.3506503827931238</c:v>
                </c:pt>
                <c:pt idx="27">
                  <c:v>0.21332128151831245</c:v>
                </c:pt>
                <c:pt idx="28">
                  <c:v>-4.7468465678303935E-2</c:v>
                </c:pt>
                <c:pt idx="29">
                  <c:v>-0.20489221829974757</c:v>
                </c:pt>
                <c:pt idx="30">
                  <c:v>0.43161499701569933</c:v>
                </c:pt>
                <c:pt idx="31">
                  <c:v>-0.23179032201201732</c:v>
                </c:pt>
                <c:pt idx="32">
                  <c:v>0.56991583258910528</c:v>
                </c:pt>
                <c:pt idx="33">
                  <c:v>0.44188085891870238</c:v>
                </c:pt>
                <c:pt idx="34">
                  <c:v>-0.4247314601982814</c:v>
                </c:pt>
                <c:pt idx="35">
                  <c:v>-8.1606766146715484E-2</c:v>
                </c:pt>
                <c:pt idx="36">
                  <c:v>0.34360321280269079</c:v>
                </c:pt>
                <c:pt idx="37">
                  <c:v>-1.0806825865066194</c:v>
                </c:pt>
                <c:pt idx="38">
                  <c:v>0.51257085877424036</c:v>
                </c:pt>
                <c:pt idx="39">
                  <c:v>-1.2475043285134992</c:v>
                </c:pt>
                <c:pt idx="40">
                  <c:v>4.3081548431973052E-2</c:v>
                </c:pt>
                <c:pt idx="41">
                  <c:v>0.54597800636826355</c:v>
                </c:pt>
                <c:pt idx="42">
                  <c:v>-0.187617988600774</c:v>
                </c:pt>
                <c:pt idx="43">
                  <c:v>-0.80170318243496563</c:v>
                </c:pt>
                <c:pt idx="44">
                  <c:v>-0.17964069463793086</c:v>
                </c:pt>
                <c:pt idx="45">
                  <c:v>-0.77452569510402713</c:v>
                </c:pt>
                <c:pt idx="46">
                  <c:v>-1.0231473940577671</c:v>
                </c:pt>
                <c:pt idx="47">
                  <c:v>0.87579334037302825</c:v>
                </c:pt>
                <c:pt idx="48">
                  <c:v>-0.52644493039068863</c:v>
                </c:pt>
                <c:pt idx="49">
                  <c:v>-0.86644290564608761</c:v>
                </c:pt>
                <c:pt idx="50">
                  <c:v>0.10773805099072541</c:v>
                </c:pt>
                <c:pt idx="51">
                  <c:v>0.76936007032481057</c:v>
                </c:pt>
                <c:pt idx="52">
                  <c:v>0.78681262999314738</c:v>
                </c:pt>
                <c:pt idx="53">
                  <c:v>1.2505359379926739</c:v>
                </c:pt>
                <c:pt idx="54">
                  <c:v>-0.25782649753903175</c:v>
                </c:pt>
                <c:pt idx="55">
                  <c:v>-1.3282610551394996E-2</c:v>
                </c:pt>
                <c:pt idx="56">
                  <c:v>0.12932786594828663</c:v>
                </c:pt>
                <c:pt idx="57">
                  <c:v>-0.78755567153215866</c:v>
                </c:pt>
                <c:pt idx="58">
                  <c:v>-1.1931136878577497</c:v>
                </c:pt>
                <c:pt idx="59">
                  <c:v>0.60499928189514163</c:v>
                </c:pt>
                <c:pt idx="60">
                  <c:v>1.0321946678367906</c:v>
                </c:pt>
                <c:pt idx="61">
                  <c:v>0.23903646310047344</c:v>
                </c:pt>
                <c:pt idx="62">
                  <c:v>-0.56539219569959254</c:v>
                </c:pt>
                <c:pt idx="63">
                  <c:v>0.66750988048922488</c:v>
                </c:pt>
                <c:pt idx="64">
                  <c:v>-1.3260765130148868</c:v>
                </c:pt>
                <c:pt idx="65">
                  <c:v>-0.5720260705599004</c:v>
                </c:pt>
                <c:pt idx="66">
                  <c:v>-0.96354357396430268</c:v>
                </c:pt>
                <c:pt idx="67">
                  <c:v>-0.69003889995209622</c:v>
                </c:pt>
                <c:pt idx="68">
                  <c:v>-0.28303046654235142</c:v>
                </c:pt>
                <c:pt idx="69">
                  <c:v>-0.81352051507142786</c:v>
                </c:pt>
                <c:pt idx="70">
                  <c:v>0.68408862330768183</c:v>
                </c:pt>
                <c:pt idx="71">
                  <c:v>-8.7194438520093343E-2</c:v>
                </c:pt>
                <c:pt idx="72">
                  <c:v>-1.3758067971379468</c:v>
                </c:pt>
                <c:pt idx="73">
                  <c:v>-0.67903594084239216</c:v>
                </c:pt>
                <c:pt idx="74">
                  <c:v>1.6861098603283005E-2</c:v>
                </c:pt>
                <c:pt idx="75">
                  <c:v>-0.78954107852440136</c:v>
                </c:pt>
                <c:pt idx="76">
                  <c:v>-0.62926404639314748</c:v>
                </c:pt>
                <c:pt idx="77">
                  <c:v>-0.74922067245140145</c:v>
                </c:pt>
                <c:pt idx="78">
                  <c:v>-4.8978326085578068E-2</c:v>
                </c:pt>
                <c:pt idx="79">
                  <c:v>-0.53094478995095107</c:v>
                </c:pt>
                <c:pt idx="80">
                  <c:v>-0.62884199879898806</c:v>
                </c:pt>
                <c:pt idx="81">
                  <c:v>3.5695715534190503E-3</c:v>
                </c:pt>
                <c:pt idx="82">
                  <c:v>0.41159448578853358</c:v>
                </c:pt>
                <c:pt idx="83">
                  <c:v>-1.0063368222791376</c:v>
                </c:pt>
                <c:pt idx="84">
                  <c:v>3.156143241111603E-2</c:v>
                </c:pt>
                <c:pt idx="85">
                  <c:v>0.3059399232732013</c:v>
                </c:pt>
                <c:pt idx="86">
                  <c:v>-0.37697469440283948</c:v>
                </c:pt>
                <c:pt idx="87">
                  <c:v>6.2917785357463243E-2</c:v>
                </c:pt>
                <c:pt idx="88">
                  <c:v>-0.1850262597126969</c:v>
                </c:pt>
                <c:pt idx="89">
                  <c:v>-0.74332389479779459</c:v>
                </c:pt>
                <c:pt idx="90">
                  <c:v>-1.1888872675838442</c:v>
                </c:pt>
                <c:pt idx="91">
                  <c:v>-0.33056729204224566</c:v>
                </c:pt>
                <c:pt idx="92">
                  <c:v>-0.46518858591445916</c:v>
                </c:pt>
                <c:pt idx="93">
                  <c:v>0.54226279867319871</c:v>
                </c:pt>
                <c:pt idx="94">
                  <c:v>-0.96290158607459542</c:v>
                </c:pt>
                <c:pt idx="95">
                  <c:v>-0.18861663642920781</c:v>
                </c:pt>
                <c:pt idx="96">
                  <c:v>-0.99602935004994952</c:v>
                </c:pt>
                <c:pt idx="97">
                  <c:v>0.2384004195430782</c:v>
                </c:pt>
                <c:pt idx="98">
                  <c:v>-0.53931440984639323</c:v>
                </c:pt>
                <c:pt idx="99">
                  <c:v>6.7257147945299092E-2</c:v>
                </c:pt>
                <c:pt idx="100">
                  <c:v>6.1229594980825482E-2</c:v>
                </c:pt>
                <c:pt idx="101">
                  <c:v>-0.52304477230816515</c:v>
                </c:pt>
                <c:pt idx="102">
                  <c:v>-9.8779942196383308E-2</c:v>
                </c:pt>
                <c:pt idx="103">
                  <c:v>-1.1432050737653268</c:v>
                </c:pt>
                <c:pt idx="104">
                  <c:v>-0.56374561564913983</c:v>
                </c:pt>
                <c:pt idx="105">
                  <c:v>-0.40334969687164396</c:v>
                </c:pt>
                <c:pt idx="106">
                  <c:v>0.38858397540837969</c:v>
                </c:pt>
              </c:numCache>
            </c:numRef>
          </c:yVal>
          <c:smooth val="0"/>
        </c:ser>
        <c:ser>
          <c:idx val="1"/>
          <c:order val="1"/>
          <c:tx>
            <c:v>R2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Data!$AT$109:$AT$223</c:f>
              <c:numCache>
                <c:formatCode>General</c:formatCode>
                <c:ptCount val="115"/>
                <c:pt idx="0">
                  <c:v>1.4982208614269967</c:v>
                </c:pt>
                <c:pt idx="1">
                  <c:v>1.4489406307436312</c:v>
                </c:pt>
                <c:pt idx="2">
                  <c:v>0.37531498237535266</c:v>
                </c:pt>
                <c:pt idx="3">
                  <c:v>0.11847461871111224</c:v>
                </c:pt>
                <c:pt idx="4">
                  <c:v>1.8142091938267546</c:v>
                </c:pt>
                <c:pt idx="5">
                  <c:v>1.4282733805589609</c:v>
                </c:pt>
                <c:pt idx="6">
                  <c:v>1.1919105717160368</c:v>
                </c:pt>
                <c:pt idx="7">
                  <c:v>1.8288312464887253</c:v>
                </c:pt>
                <c:pt idx="8">
                  <c:v>0.53062656980479772</c:v>
                </c:pt>
                <c:pt idx="9">
                  <c:v>1.2980862878266801</c:v>
                </c:pt>
                <c:pt idx="10">
                  <c:v>1.0140443248891917</c:v>
                </c:pt>
                <c:pt idx="11">
                  <c:v>0.41850110037943172</c:v>
                </c:pt>
                <c:pt idx="12">
                  <c:v>1.6494724908596499</c:v>
                </c:pt>
                <c:pt idx="13">
                  <c:v>1.0846825832124563</c:v>
                </c:pt>
                <c:pt idx="14">
                  <c:v>0.73068240193353451</c:v>
                </c:pt>
                <c:pt idx="15">
                  <c:v>1.0266632422362594</c:v>
                </c:pt>
                <c:pt idx="16">
                  <c:v>1.3524179032171919</c:v>
                </c:pt>
                <c:pt idx="17">
                  <c:v>0.49324584575087682</c:v>
                </c:pt>
                <c:pt idx="18">
                  <c:v>0.82176123044752514</c:v>
                </c:pt>
                <c:pt idx="19">
                  <c:v>0.45036992142272153</c:v>
                </c:pt>
                <c:pt idx="20">
                  <c:v>0.70941385323861406</c:v>
                </c:pt>
                <c:pt idx="21">
                  <c:v>0.47916185981137333</c:v>
                </c:pt>
                <c:pt idx="22">
                  <c:v>1.2705410894047173</c:v>
                </c:pt>
                <c:pt idx="23">
                  <c:v>1.740260214539312</c:v>
                </c:pt>
                <c:pt idx="24">
                  <c:v>0.54642974454047477</c:v>
                </c:pt>
                <c:pt idx="25">
                  <c:v>1.2760804326251434</c:v>
                </c:pt>
                <c:pt idx="26">
                  <c:v>0.94609401407306004</c:v>
                </c:pt>
                <c:pt idx="27">
                  <c:v>0.55183188671193339</c:v>
                </c:pt>
                <c:pt idx="28">
                  <c:v>0.65237878065717325</c:v>
                </c:pt>
                <c:pt idx="29">
                  <c:v>1.3694570804461623</c:v>
                </c:pt>
                <c:pt idx="30">
                  <c:v>0.73309117513233679</c:v>
                </c:pt>
                <c:pt idx="31">
                  <c:v>1.3566520468935408</c:v>
                </c:pt>
                <c:pt idx="32">
                  <c:v>1.0518342659848108</c:v>
                </c:pt>
                <c:pt idx="33">
                  <c:v>1.7107464793278393</c:v>
                </c:pt>
                <c:pt idx="34">
                  <c:v>1.4101819309370522</c:v>
                </c:pt>
                <c:pt idx="35">
                  <c:v>1.2804792175602506</c:v>
                </c:pt>
                <c:pt idx="36">
                  <c:v>0.61059449945774635</c:v>
                </c:pt>
                <c:pt idx="37">
                  <c:v>0.91428484565975621</c:v>
                </c:pt>
                <c:pt idx="38">
                  <c:v>1.321727818142411</c:v>
                </c:pt>
                <c:pt idx="39">
                  <c:v>1.295937600094613</c:v>
                </c:pt>
                <c:pt idx="40">
                  <c:v>0.43078238384078338</c:v>
                </c:pt>
                <c:pt idx="41">
                  <c:v>1.0941065056975166</c:v>
                </c:pt>
                <c:pt idx="42">
                  <c:v>0.48138570985722129</c:v>
                </c:pt>
                <c:pt idx="43">
                  <c:v>1.057664714039563</c:v>
                </c:pt>
                <c:pt idx="44">
                  <c:v>0.28127976951929645</c:v>
                </c:pt>
                <c:pt idx="45">
                  <c:v>1.4825620460558844</c:v>
                </c:pt>
                <c:pt idx="46">
                  <c:v>1.4880608254879193</c:v>
                </c:pt>
                <c:pt idx="47">
                  <c:v>0.38579475641115119</c:v>
                </c:pt>
                <c:pt idx="48">
                  <c:v>1.4249280610693917</c:v>
                </c:pt>
                <c:pt idx="49">
                  <c:v>0.17450633405620283</c:v>
                </c:pt>
                <c:pt idx="50">
                  <c:v>1.8845181696325006</c:v>
                </c:pt>
                <c:pt idx="51">
                  <c:v>0.9777647883847983</c:v>
                </c:pt>
                <c:pt idx="52">
                  <c:v>1.312494784073303</c:v>
                </c:pt>
                <c:pt idx="53">
                  <c:v>0.32625069421253311</c:v>
                </c:pt>
                <c:pt idx="54">
                  <c:v>0.14592317987249837</c:v>
                </c:pt>
                <c:pt idx="55">
                  <c:v>1.8914963342881685</c:v>
                </c:pt>
                <c:pt idx="56">
                  <c:v>1.6093739929836044</c:v>
                </c:pt>
                <c:pt idx="57">
                  <c:v>0.77484324391157167</c:v>
                </c:pt>
                <c:pt idx="58">
                  <c:v>1.781950244583363</c:v>
                </c:pt>
                <c:pt idx="59">
                  <c:v>0.2601364913473449</c:v>
                </c:pt>
                <c:pt idx="60">
                  <c:v>0.86970524221922341</c:v>
                </c:pt>
                <c:pt idx="61">
                  <c:v>1.0396472336788358</c:v>
                </c:pt>
                <c:pt idx="62">
                  <c:v>1.1137179043314482</c:v>
                </c:pt>
                <c:pt idx="63">
                  <c:v>1.0025790894060382</c:v>
                </c:pt>
                <c:pt idx="64">
                  <c:v>1.5864244331757011</c:v>
                </c:pt>
                <c:pt idx="65">
                  <c:v>0.73739928806986776</c:v>
                </c:pt>
                <c:pt idx="66">
                  <c:v>1.7898243917414083</c:v>
                </c:pt>
                <c:pt idx="67">
                  <c:v>1.4382508794502844</c:v>
                </c:pt>
                <c:pt idx="68">
                  <c:v>0.48779598147543002</c:v>
                </c:pt>
                <c:pt idx="69">
                  <c:v>1.5920592206041029</c:v>
                </c:pt>
                <c:pt idx="70">
                  <c:v>0.94145065335501299</c:v>
                </c:pt>
                <c:pt idx="71">
                  <c:v>0.44565378449609178</c:v>
                </c:pt>
                <c:pt idx="72">
                  <c:v>1.1929759676875729</c:v>
                </c:pt>
                <c:pt idx="73">
                  <c:v>0.51801242466812869</c:v>
                </c:pt>
                <c:pt idx="74">
                  <c:v>0.47199042063455365</c:v>
                </c:pt>
                <c:pt idx="75">
                  <c:v>1.4718365031845473</c:v>
                </c:pt>
                <c:pt idx="76">
                  <c:v>1.6999803726681115</c:v>
                </c:pt>
                <c:pt idx="77">
                  <c:v>0.84927540950189473</c:v>
                </c:pt>
                <c:pt idx="78">
                  <c:v>0.43560470244878668</c:v>
                </c:pt>
                <c:pt idx="79">
                  <c:v>1.09929151229583</c:v>
                </c:pt>
                <c:pt idx="80">
                  <c:v>1.7739794601647423</c:v>
                </c:pt>
                <c:pt idx="81">
                  <c:v>0.71890339361665856</c:v>
                </c:pt>
                <c:pt idx="82">
                  <c:v>0.24472344481177127</c:v>
                </c:pt>
                <c:pt idx="83">
                  <c:v>0.48536454027723414</c:v>
                </c:pt>
                <c:pt idx="84">
                  <c:v>0.32335992776345046</c:v>
                </c:pt>
                <c:pt idx="85">
                  <c:v>1.617424711926406</c:v>
                </c:pt>
                <c:pt idx="86">
                  <c:v>1.6804536807687587</c:v>
                </c:pt>
                <c:pt idx="87">
                  <c:v>1.5715399089417965</c:v>
                </c:pt>
                <c:pt idx="88">
                  <c:v>0.98816104873861688</c:v>
                </c:pt>
                <c:pt idx="89">
                  <c:v>0.83517829998379445</c:v>
                </c:pt>
                <c:pt idx="90">
                  <c:v>0.48348309632750097</c:v>
                </c:pt>
                <c:pt idx="91">
                  <c:v>1.0189656668629699</c:v>
                </c:pt>
                <c:pt idx="92">
                  <c:v>1.1457465944230967</c:v>
                </c:pt>
                <c:pt idx="93">
                  <c:v>1.2772496241728519</c:v>
                </c:pt>
                <c:pt idx="94">
                  <c:v>0.93745512019860466</c:v>
                </c:pt>
                <c:pt idx="95">
                  <c:v>0.47157762443505613</c:v>
                </c:pt>
                <c:pt idx="96">
                  <c:v>0.24379405683660255</c:v>
                </c:pt>
                <c:pt idx="97">
                  <c:v>1.578366555917301</c:v>
                </c:pt>
                <c:pt idx="98">
                  <c:v>0.34688095976661165</c:v>
                </c:pt>
                <c:pt idx="99">
                  <c:v>1.7886909917716893</c:v>
                </c:pt>
                <c:pt idx="100">
                  <c:v>0.25062786212770616</c:v>
                </c:pt>
                <c:pt idx="101">
                  <c:v>0.9558030761294497</c:v>
                </c:pt>
                <c:pt idx="102">
                  <c:v>1.1904073254404102</c:v>
                </c:pt>
                <c:pt idx="103">
                  <c:v>0.59251855951963328</c:v>
                </c:pt>
                <c:pt idx="104">
                  <c:v>1.0792005065168166</c:v>
                </c:pt>
                <c:pt idx="105">
                  <c:v>0.63839262503084526</c:v>
                </c:pt>
                <c:pt idx="106">
                  <c:v>1.4086214181366397</c:v>
                </c:pt>
                <c:pt idx="107">
                  <c:v>0.97304626535296856</c:v>
                </c:pt>
                <c:pt idx="108">
                  <c:v>1.8038880957867169</c:v>
                </c:pt>
                <c:pt idx="109">
                  <c:v>0.44994400164462678</c:v>
                </c:pt>
                <c:pt idx="110">
                  <c:v>1.8946734333611803</c:v>
                </c:pt>
                <c:pt idx="111">
                  <c:v>0.52375577988310329</c:v>
                </c:pt>
                <c:pt idx="112">
                  <c:v>1.6362498888971322</c:v>
                </c:pt>
                <c:pt idx="113">
                  <c:v>1.518425207202982</c:v>
                </c:pt>
              </c:numCache>
            </c:numRef>
          </c:xVal>
          <c:yVal>
            <c:numRef>
              <c:f>Data!$AV$109:$AV$223</c:f>
              <c:numCache>
                <c:formatCode>General</c:formatCode>
                <c:ptCount val="115"/>
                <c:pt idx="0">
                  <c:v>1.3863342096626845</c:v>
                </c:pt>
                <c:pt idx="1">
                  <c:v>1.1363809802710334</c:v>
                </c:pt>
                <c:pt idx="2">
                  <c:v>0.45399540817076961</c:v>
                </c:pt>
                <c:pt idx="3">
                  <c:v>1.9426821037494124</c:v>
                </c:pt>
                <c:pt idx="4">
                  <c:v>1.7885099009026884</c:v>
                </c:pt>
                <c:pt idx="5">
                  <c:v>1.2158388702869243</c:v>
                </c:pt>
                <c:pt idx="6">
                  <c:v>1.0385669920753657</c:v>
                </c:pt>
                <c:pt idx="7">
                  <c:v>1.4314398032469275</c:v>
                </c:pt>
                <c:pt idx="8">
                  <c:v>0.59993471076522931</c:v>
                </c:pt>
                <c:pt idx="9">
                  <c:v>1.2375594605553515</c:v>
                </c:pt>
                <c:pt idx="10">
                  <c:v>1.1911639468593818</c:v>
                </c:pt>
                <c:pt idx="11">
                  <c:v>1.2183473785226322</c:v>
                </c:pt>
                <c:pt idx="12">
                  <c:v>1.5457612022733078</c:v>
                </c:pt>
                <c:pt idx="13">
                  <c:v>1.4688831524808692</c:v>
                </c:pt>
                <c:pt idx="14">
                  <c:v>1.0238488252705968</c:v>
                </c:pt>
                <c:pt idx="15">
                  <c:v>0.19366931889449751</c:v>
                </c:pt>
                <c:pt idx="16">
                  <c:v>1.0972969953189509</c:v>
                </c:pt>
                <c:pt idx="17">
                  <c:v>0.22723696346094774</c:v>
                </c:pt>
                <c:pt idx="18">
                  <c:v>0.65718457526310048</c:v>
                </c:pt>
                <c:pt idx="19">
                  <c:v>0.96486916006990386</c:v>
                </c:pt>
                <c:pt idx="20">
                  <c:v>0.62762341067500882</c:v>
                </c:pt>
                <c:pt idx="21">
                  <c:v>0.39033160910813808</c:v>
                </c:pt>
                <c:pt idx="22">
                  <c:v>1.0373543482836969</c:v>
                </c:pt>
                <c:pt idx="23">
                  <c:v>1.3702964010846286</c:v>
                </c:pt>
                <c:pt idx="24">
                  <c:v>0.75368486601779328</c:v>
                </c:pt>
                <c:pt idx="25">
                  <c:v>1.4214117146364091</c:v>
                </c:pt>
                <c:pt idx="26">
                  <c:v>1.0933796803252747</c:v>
                </c:pt>
                <c:pt idx="27">
                  <c:v>1.1043231961118578</c:v>
                </c:pt>
                <c:pt idx="28">
                  <c:v>0.2792320381949191</c:v>
                </c:pt>
                <c:pt idx="29">
                  <c:v>0.73696940355615737</c:v>
                </c:pt>
                <c:pt idx="30">
                  <c:v>0.6537903615128895</c:v>
                </c:pt>
                <c:pt idx="31">
                  <c:v>0.93151551146668909</c:v>
                </c:pt>
                <c:pt idx="32">
                  <c:v>0.57176451993816946</c:v>
                </c:pt>
                <c:pt idx="33">
                  <c:v>1.274521318872013</c:v>
                </c:pt>
                <c:pt idx="34">
                  <c:v>1.4786080801434713</c:v>
                </c:pt>
                <c:pt idx="35">
                  <c:v>0.44394948656331423</c:v>
                </c:pt>
                <c:pt idx="36">
                  <c:v>0.85644453869713089</c:v>
                </c:pt>
                <c:pt idx="37">
                  <c:v>1.1654190436156604</c:v>
                </c:pt>
                <c:pt idx="38">
                  <c:v>0.56581424329375374</c:v>
                </c:pt>
                <c:pt idx="39">
                  <c:v>0.73628580534026544</c:v>
                </c:pt>
                <c:pt idx="40">
                  <c:v>0.59087554832158318</c:v>
                </c:pt>
                <c:pt idx="41">
                  <c:v>0.65877765632274454</c:v>
                </c:pt>
                <c:pt idx="42">
                  <c:v>0.14542511784946344</c:v>
                </c:pt>
                <c:pt idx="43">
                  <c:v>0.82414303691315882</c:v>
                </c:pt>
                <c:pt idx="44">
                  <c:v>0.94261952422569917</c:v>
                </c:pt>
                <c:pt idx="45">
                  <c:v>1.3563272201511847</c:v>
                </c:pt>
                <c:pt idx="46">
                  <c:v>1.0399579658363982</c:v>
                </c:pt>
                <c:pt idx="47">
                  <c:v>0.21617456102812235</c:v>
                </c:pt>
                <c:pt idx="48">
                  <c:v>0.64789358385928242</c:v>
                </c:pt>
                <c:pt idx="49">
                  <c:v>1.3808416466063007</c:v>
                </c:pt>
                <c:pt idx="50">
                  <c:v>1.9424264974599919</c:v>
                </c:pt>
                <c:pt idx="51">
                  <c:v>0.69529963404831008</c:v>
                </c:pt>
                <c:pt idx="52">
                  <c:v>1.9881443572723816</c:v>
                </c:pt>
                <c:pt idx="53">
                  <c:v>0.28405883603234744</c:v>
                </c:pt>
                <c:pt idx="54">
                  <c:v>0.7993432825070621</c:v>
                </c:pt>
                <c:pt idx="55">
                  <c:v>1.5183043313237004</c:v>
                </c:pt>
                <c:pt idx="56">
                  <c:v>0.76933034866325034</c:v>
                </c:pt>
                <c:pt idx="57">
                  <c:v>0.10846920386511444</c:v>
                </c:pt>
                <c:pt idx="58">
                  <c:v>1.1096552621958151</c:v>
                </c:pt>
                <c:pt idx="59">
                  <c:v>0.5329361412755077</c:v>
                </c:pt>
                <c:pt idx="60">
                  <c:v>-2.1450123148225371E-2</c:v>
                </c:pt>
                <c:pt idx="61">
                  <c:v>1.4641633526250588</c:v>
                </c:pt>
                <c:pt idx="62">
                  <c:v>1.0062119913005851</c:v>
                </c:pt>
                <c:pt idx="63">
                  <c:v>1.4031388371090019</c:v>
                </c:pt>
                <c:pt idx="64">
                  <c:v>0.63214110323220762</c:v>
                </c:pt>
                <c:pt idx="65">
                  <c:v>-0.25059818944751355</c:v>
                </c:pt>
                <c:pt idx="66">
                  <c:v>1.3067812103297995</c:v>
                </c:pt>
                <c:pt idx="67">
                  <c:v>1.3379057343159755</c:v>
                </c:pt>
                <c:pt idx="68">
                  <c:v>-0.10002230764961335</c:v>
                </c:pt>
                <c:pt idx="69">
                  <c:v>0.7055060526281921</c:v>
                </c:pt>
                <c:pt idx="70">
                  <c:v>0.56689611177455668</c:v>
                </c:pt>
                <c:pt idx="71">
                  <c:v>0.44988193021079376</c:v>
                </c:pt>
                <c:pt idx="72">
                  <c:v>0.82392309661761121</c:v>
                </c:pt>
                <c:pt idx="73">
                  <c:v>0.2866030102619278</c:v>
                </c:pt>
                <c:pt idx="74">
                  <c:v>-0.22411024466477941</c:v>
                </c:pt>
                <c:pt idx="75">
                  <c:v>0.74153465077185321</c:v>
                </c:pt>
                <c:pt idx="76">
                  <c:v>1.7868692651845486</c:v>
                </c:pt>
                <c:pt idx="77">
                  <c:v>1.2109645177909989</c:v>
                </c:pt>
                <c:pt idx="78">
                  <c:v>0.88549449070638198</c:v>
                </c:pt>
                <c:pt idx="79">
                  <c:v>1.2460004124385391</c:v>
                </c:pt>
                <c:pt idx="80">
                  <c:v>1.0376218432377413</c:v>
                </c:pt>
                <c:pt idx="81">
                  <c:v>0.4248860128383975</c:v>
                </c:pt>
                <c:pt idx="82">
                  <c:v>0.95463301982846061</c:v>
                </c:pt>
                <c:pt idx="83">
                  <c:v>0.64085549440175171</c:v>
                </c:pt>
                <c:pt idx="84">
                  <c:v>0.83789822188336704</c:v>
                </c:pt>
                <c:pt idx="85">
                  <c:v>1.2558026164211982</c:v>
                </c:pt>
                <c:pt idx="86">
                  <c:v>1.7941807939284364</c:v>
                </c:pt>
                <c:pt idx="87">
                  <c:v>0.74086888555289721</c:v>
                </c:pt>
                <c:pt idx="88">
                  <c:v>0.1351295342848999</c:v>
                </c:pt>
                <c:pt idx="89">
                  <c:v>1.7526120780698944</c:v>
                </c:pt>
                <c:pt idx="90">
                  <c:v>0.43050935120564782</c:v>
                </c:pt>
                <c:pt idx="91">
                  <c:v>0.47034232202905496</c:v>
                </c:pt>
                <c:pt idx="92">
                  <c:v>0.32503311865967849</c:v>
                </c:pt>
                <c:pt idx="93">
                  <c:v>0.89964794594150088</c:v>
                </c:pt>
                <c:pt idx="94">
                  <c:v>0.92057199568010661</c:v>
                </c:pt>
                <c:pt idx="95">
                  <c:v>-0.39427864576337357</c:v>
                </c:pt>
                <c:pt idx="96">
                  <c:v>0.87787385668226503</c:v>
                </c:pt>
                <c:pt idx="97">
                  <c:v>1.2350628409842681</c:v>
                </c:pt>
                <c:pt idx="98">
                  <c:v>0.41085144424952025</c:v>
                </c:pt>
                <c:pt idx="99">
                  <c:v>1.2834913163309771</c:v>
                </c:pt>
                <c:pt idx="100">
                  <c:v>0.70953630993579841</c:v>
                </c:pt>
                <c:pt idx="101">
                  <c:v>0.77438897546085028</c:v>
                </c:pt>
                <c:pt idx="102">
                  <c:v>0.98545438286671905</c:v>
                </c:pt>
                <c:pt idx="103">
                  <c:v>-0.40822999369988133</c:v>
                </c:pt>
                <c:pt idx="104">
                  <c:v>0.98921120088796832</c:v>
                </c:pt>
                <c:pt idx="105">
                  <c:v>0.23333584841316593</c:v>
                </c:pt>
                <c:pt idx="106">
                  <c:v>0.83238188149773451</c:v>
                </c:pt>
                <c:pt idx="107">
                  <c:v>1.3754204155376619</c:v>
                </c:pt>
                <c:pt idx="108">
                  <c:v>1.7071260472176761</c:v>
                </c:pt>
                <c:pt idx="109">
                  <c:v>-0.29708881246047725</c:v>
                </c:pt>
                <c:pt idx="110">
                  <c:v>1.8722595988479187</c:v>
                </c:pt>
                <c:pt idx="111">
                  <c:v>-8.8561634951877313E-2</c:v>
                </c:pt>
                <c:pt idx="112">
                  <c:v>1.8160262151754174</c:v>
                </c:pt>
                <c:pt idx="113">
                  <c:v>1.2429866359563022</c:v>
                </c:pt>
              </c:numCache>
            </c:numRef>
          </c:yVal>
          <c:smooth val="0"/>
        </c:ser>
        <c:ser>
          <c:idx val="2"/>
          <c:order val="2"/>
          <c:tx>
            <c:v>R3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Data!$AT$224:$AT$335</c:f>
              <c:numCache>
                <c:formatCode>General</c:formatCode>
                <c:ptCount val="112"/>
                <c:pt idx="0">
                  <c:v>-1.2062850227370228</c:v>
                </c:pt>
                <c:pt idx="5">
                  <c:v>-1.519991045513547</c:v>
                </c:pt>
                <c:pt idx="6">
                  <c:v>-1.4358402734460372</c:v>
                </c:pt>
                <c:pt idx="9">
                  <c:v>-1.176390703746244</c:v>
                </c:pt>
                <c:pt idx="10">
                  <c:v>-1.4606939452030672</c:v>
                </c:pt>
                <c:pt idx="11">
                  <c:v>-1.387686284416791</c:v>
                </c:pt>
                <c:pt idx="12">
                  <c:v>-1.2552813069016602</c:v>
                </c:pt>
                <c:pt idx="13">
                  <c:v>-1.6024130843640862</c:v>
                </c:pt>
                <c:pt idx="15">
                  <c:v>-1.4905990016672435</c:v>
                </c:pt>
                <c:pt idx="17">
                  <c:v>-1.5524683233826848</c:v>
                </c:pt>
                <c:pt idx="19">
                  <c:v>-1.2869759422653919</c:v>
                </c:pt>
                <c:pt idx="20">
                  <c:v>-1.3327581427264266</c:v>
                </c:pt>
                <c:pt idx="21">
                  <c:v>-1.6206465072453597</c:v>
                </c:pt>
                <c:pt idx="22">
                  <c:v>-1.1967238992029965</c:v>
                </c:pt>
                <c:pt idx="24">
                  <c:v>-1.4902255762035364</c:v>
                </c:pt>
                <c:pt idx="25">
                  <c:v>-1.1123321305103462</c:v>
                </c:pt>
                <c:pt idx="26">
                  <c:v>-1.2165655569886709</c:v>
                </c:pt>
                <c:pt idx="27">
                  <c:v>-1.0458838729172415</c:v>
                </c:pt>
                <c:pt idx="32">
                  <c:v>-1.4322790114359212</c:v>
                </c:pt>
                <c:pt idx="35">
                  <c:v>-1.1409701651136372</c:v>
                </c:pt>
                <c:pt idx="36">
                  <c:v>-1.6773570695196818</c:v>
                </c:pt>
                <c:pt idx="37">
                  <c:v>-1.5771048595665691</c:v>
                </c:pt>
                <c:pt idx="38">
                  <c:v>-1.0592007260351357</c:v>
                </c:pt>
                <c:pt idx="40">
                  <c:v>-1.0307380701640014</c:v>
                </c:pt>
                <c:pt idx="42">
                  <c:v>-1.4524201254241211</c:v>
                </c:pt>
                <c:pt idx="44">
                  <c:v>-1.6051547192382059</c:v>
                </c:pt>
                <c:pt idx="45">
                  <c:v>-1.0599165575949581</c:v>
                </c:pt>
                <c:pt idx="46">
                  <c:v>-1.6758562093492542</c:v>
                </c:pt>
                <c:pt idx="49">
                  <c:v>-1.0947167088757193</c:v>
                </c:pt>
                <c:pt idx="52">
                  <c:v>-1.4955275019566201</c:v>
                </c:pt>
                <c:pt idx="53">
                  <c:v>-1.1376129150980705</c:v>
                </c:pt>
                <c:pt idx="55">
                  <c:v>-1.2802948477070504</c:v>
                </c:pt>
                <c:pt idx="56">
                  <c:v>-1.2619218376716115</c:v>
                </c:pt>
                <c:pt idx="57">
                  <c:v>-1.0420684907033888</c:v>
                </c:pt>
                <c:pt idx="59">
                  <c:v>-0.95127718786592741</c:v>
                </c:pt>
                <c:pt idx="60">
                  <c:v>-1.3988198512772272</c:v>
                </c:pt>
                <c:pt idx="62">
                  <c:v>-1.3734054447983362</c:v>
                </c:pt>
                <c:pt idx="65">
                  <c:v>-1.0278031607687304</c:v>
                </c:pt>
                <c:pt idx="67">
                  <c:v>-0.92904345961784685</c:v>
                </c:pt>
                <c:pt idx="69">
                  <c:v>-1.1044615625101002</c:v>
                </c:pt>
                <c:pt idx="72">
                  <c:v>-0.92597254222620906</c:v>
                </c:pt>
                <c:pt idx="73">
                  <c:v>-1.071446217918496</c:v>
                </c:pt>
                <c:pt idx="74">
                  <c:v>-0.88872186090565619</c:v>
                </c:pt>
                <c:pt idx="75">
                  <c:v>-1.4285065791156575</c:v>
                </c:pt>
                <c:pt idx="78">
                  <c:v>-1.2095873923330032</c:v>
                </c:pt>
                <c:pt idx="80">
                  <c:v>-1.2772000692634187</c:v>
                </c:pt>
                <c:pt idx="81">
                  <c:v>-1.5416974445125584</c:v>
                </c:pt>
                <c:pt idx="82">
                  <c:v>-1.549301961783071</c:v>
                </c:pt>
                <c:pt idx="83">
                  <c:v>-1.330980494352868</c:v>
                </c:pt>
                <c:pt idx="84">
                  <c:v>-1.2677153010957731</c:v>
                </c:pt>
                <c:pt idx="85">
                  <c:v>-1.2360540712048331</c:v>
                </c:pt>
                <c:pt idx="87">
                  <c:v>-0.91891324999376167</c:v>
                </c:pt>
                <c:pt idx="91">
                  <c:v>-1.4459513942285269</c:v>
                </c:pt>
                <c:pt idx="96">
                  <c:v>-1.5776918414456231</c:v>
                </c:pt>
              </c:numCache>
            </c:numRef>
          </c:xVal>
          <c:yVal>
            <c:numRef>
              <c:f>Data!$AV$224:$AV$335</c:f>
              <c:numCache>
                <c:formatCode>General</c:formatCode>
                <c:ptCount val="112"/>
                <c:pt idx="0">
                  <c:v>-1.1730159003105269</c:v>
                </c:pt>
                <c:pt idx="5">
                  <c:v>-1.5778724854232902</c:v>
                </c:pt>
                <c:pt idx="6">
                  <c:v>-1.440760516312305</c:v>
                </c:pt>
                <c:pt idx="9">
                  <c:v>-1.3291497328202446</c:v>
                </c:pt>
                <c:pt idx="10">
                  <c:v>-1.5626966050304893</c:v>
                </c:pt>
                <c:pt idx="11">
                  <c:v>-1.2113449550589723</c:v>
                </c:pt>
                <c:pt idx="12">
                  <c:v>-1.1586484491121725</c:v>
                </c:pt>
                <c:pt idx="13">
                  <c:v>-1.6957367065076838</c:v>
                </c:pt>
                <c:pt idx="15">
                  <c:v>-1.7543716004342751</c:v>
                </c:pt>
                <c:pt idx="17">
                  <c:v>-1.7923974942348029</c:v>
                </c:pt>
                <c:pt idx="19">
                  <c:v>-0.70320559602340615</c:v>
                </c:pt>
                <c:pt idx="20">
                  <c:v>-1.4631825377935603</c:v>
                </c:pt>
                <c:pt idx="21">
                  <c:v>-1.7928730408197713</c:v>
                </c:pt>
                <c:pt idx="22">
                  <c:v>-1.028824231415826</c:v>
                </c:pt>
                <c:pt idx="24">
                  <c:v>-1.5813023651673741</c:v>
                </c:pt>
                <c:pt idx="25">
                  <c:v>-0.74016151000775532</c:v>
                </c:pt>
                <c:pt idx="26">
                  <c:v>-1.1293904454719974</c:v>
                </c:pt>
                <c:pt idx="27">
                  <c:v>-1.5675293472002299</c:v>
                </c:pt>
                <c:pt idx="32">
                  <c:v>-1.832902174609478</c:v>
                </c:pt>
                <c:pt idx="35">
                  <c:v>-0.61299440885491951</c:v>
                </c:pt>
                <c:pt idx="36">
                  <c:v>-1.7662543207261707</c:v>
                </c:pt>
                <c:pt idx="37">
                  <c:v>-1.2660447009949509</c:v>
                </c:pt>
                <c:pt idx="38">
                  <c:v>-0.97647844107544035</c:v>
                </c:pt>
                <c:pt idx="40">
                  <c:v>-0.96862003375883921</c:v>
                </c:pt>
                <c:pt idx="42">
                  <c:v>-1.6561831193029453</c:v>
                </c:pt>
                <c:pt idx="44">
                  <c:v>-1.8424428279704044</c:v>
                </c:pt>
                <c:pt idx="45">
                  <c:v>-1.0232127817132002</c:v>
                </c:pt>
                <c:pt idx="46">
                  <c:v>-1.824312614418488</c:v>
                </c:pt>
                <c:pt idx="49">
                  <c:v>-0.98594181811630965</c:v>
                </c:pt>
                <c:pt idx="52">
                  <c:v>-1.3768589439571894</c:v>
                </c:pt>
                <c:pt idx="53">
                  <c:v>-0.98269621267390084</c:v>
                </c:pt>
                <c:pt idx="55">
                  <c:v>-0.55655297355149425</c:v>
                </c:pt>
                <c:pt idx="56">
                  <c:v>-1.5976671120225956</c:v>
                </c:pt>
                <c:pt idx="57">
                  <c:v>-0.87974632136057573</c:v>
                </c:pt>
                <c:pt idx="59">
                  <c:v>-1.6298735044895738</c:v>
                </c:pt>
                <c:pt idx="60">
                  <c:v>-0.40933563950993246</c:v>
                </c:pt>
                <c:pt idx="62">
                  <c:v>-0.68676951718043933</c:v>
                </c:pt>
                <c:pt idx="65">
                  <c:v>-1.1606635777659755</c:v>
                </c:pt>
                <c:pt idx="67">
                  <c:v>-1.8171318609854665</c:v>
                </c:pt>
                <c:pt idx="69">
                  <c:v>-1.1548619094293622</c:v>
                </c:pt>
                <c:pt idx="72">
                  <c:v>-1.4702562932449637</c:v>
                </c:pt>
                <c:pt idx="73">
                  <c:v>-1.4976180548775773</c:v>
                </c:pt>
                <c:pt idx="74">
                  <c:v>-1.2591314425159743</c:v>
                </c:pt>
                <c:pt idx="75">
                  <c:v>-1.2644040652768105</c:v>
                </c:pt>
                <c:pt idx="78">
                  <c:v>-0.56903012707459999</c:v>
                </c:pt>
                <c:pt idx="80">
                  <c:v>-1.5779913720695324</c:v>
                </c:pt>
                <c:pt idx="81">
                  <c:v>-1.4002023369468208</c:v>
                </c:pt>
                <c:pt idx="82">
                  <c:v>-1.3738035571487681</c:v>
                </c:pt>
                <c:pt idx="83">
                  <c:v>-1.4060872259358035</c:v>
                </c:pt>
                <c:pt idx="84">
                  <c:v>-0.98081185933096393</c:v>
                </c:pt>
                <c:pt idx="85">
                  <c:v>-0.83604359020198893</c:v>
                </c:pt>
                <c:pt idx="87">
                  <c:v>-1.6684224995335668</c:v>
                </c:pt>
                <c:pt idx="91">
                  <c:v>-1.5488106447494152</c:v>
                </c:pt>
                <c:pt idx="96">
                  <c:v>-1.4351728439389273</c:v>
                </c:pt>
              </c:numCache>
            </c:numRef>
          </c:yVal>
          <c:smooth val="0"/>
        </c:ser>
        <c:ser>
          <c:idx val="3"/>
          <c:order val="3"/>
          <c:tx>
            <c:v>UI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</c:dPt>
          <c:xVal>
            <c:numRef>
              <c:f>Data!$AT$336</c:f>
              <c:numCache>
                <c:formatCode>General</c:formatCode>
                <c:ptCount val="1"/>
                <c:pt idx="0">
                  <c:v>-0.42975213969439335</c:v>
                </c:pt>
              </c:numCache>
            </c:numRef>
          </c:xVal>
          <c:yVal>
            <c:numRef>
              <c:f>Data!$AV$336</c:f>
              <c:numCache>
                <c:formatCode>General</c:formatCode>
                <c:ptCount val="1"/>
                <c:pt idx="0">
                  <c:v>0.42013054698871444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550440"/>
        <c:axId val="516550832"/>
      </c:scatterChart>
      <c:valAx>
        <c:axId val="51655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550832"/>
        <c:crosses val="autoZero"/>
        <c:crossBetween val="midCat"/>
      </c:valAx>
      <c:valAx>
        <c:axId val="51655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550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216477</xdr:colOff>
      <xdr:row>14</xdr:row>
      <xdr:rowOff>173189</xdr:rowOff>
    </xdr:from>
    <xdr:to>
      <xdr:col>60</xdr:col>
      <xdr:colOff>545523</xdr:colOff>
      <xdr:row>29</xdr:row>
      <xdr:rowOff>58889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190499</xdr:rowOff>
    </xdr:from>
    <xdr:to>
      <xdr:col>12</xdr:col>
      <xdr:colOff>209550</xdr:colOff>
      <xdr:row>36</xdr:row>
      <xdr:rowOff>47624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36"/>
  <sheetViews>
    <sheetView topLeftCell="AK1" zoomScale="110" zoomScaleNormal="110" workbookViewId="0">
      <pane ySplit="1" topLeftCell="A316" activePane="bottomLeft" state="frozen"/>
      <selection activeCell="AK1" sqref="AK1"/>
      <selection pane="bottomLeft" activeCell="AW316" sqref="AW316"/>
    </sheetView>
  </sheetViews>
  <sheetFormatPr defaultRowHeight="15" x14ac:dyDescent="0.25"/>
  <cols>
    <col min="1" max="1" width="7.140625" bestFit="1" customWidth="1"/>
    <col min="2" max="2" width="74.28515625" bestFit="1" customWidth="1"/>
    <col min="3" max="3" width="43.85546875" bestFit="1" customWidth="1"/>
    <col min="4" max="4" width="9.7109375" bestFit="1" customWidth="1"/>
    <col min="5" max="5" width="15.28515625" bestFit="1" customWidth="1"/>
    <col min="6" max="6" width="17.5703125" bestFit="1" customWidth="1"/>
    <col min="7" max="7" width="17.5703125" customWidth="1"/>
    <col min="8" max="8" width="14.85546875" bestFit="1" customWidth="1"/>
    <col min="9" max="9" width="17" bestFit="1" customWidth="1"/>
    <col min="10" max="10" width="17" style="1" customWidth="1"/>
    <col min="11" max="11" width="16.28515625" bestFit="1" customWidth="1"/>
    <col min="12" max="12" width="18.5703125" bestFit="1" customWidth="1"/>
    <col min="13" max="13" width="18.5703125" style="1" customWidth="1"/>
    <col min="14" max="14" width="16.42578125" bestFit="1" customWidth="1"/>
    <col min="15" max="15" width="18.7109375" bestFit="1" customWidth="1"/>
    <col min="16" max="16" width="18.7109375" style="1" customWidth="1"/>
    <col min="17" max="17" width="16.85546875" bestFit="1" customWidth="1"/>
    <col min="18" max="18" width="19.140625" bestFit="1" customWidth="1"/>
    <col min="19" max="19" width="19.140625" style="1" customWidth="1"/>
    <col min="20" max="20" width="23.42578125" bestFit="1" customWidth="1"/>
    <col min="21" max="21" width="23.42578125" style="1" customWidth="1"/>
    <col min="22" max="22" width="25.7109375" bestFit="1" customWidth="1"/>
    <col min="23" max="23" width="25.7109375" style="1" customWidth="1"/>
    <col min="24" max="24" width="12.42578125" bestFit="1" customWidth="1"/>
    <col min="25" max="25" width="14.7109375" bestFit="1" customWidth="1"/>
    <col min="26" max="26" width="14.7109375" style="1" customWidth="1"/>
    <col min="27" max="27" width="19" bestFit="1" customWidth="1"/>
    <col min="28" max="28" width="19" style="1" customWidth="1"/>
    <col min="29" max="29" width="21.140625" bestFit="1" customWidth="1"/>
    <col min="30" max="30" width="21.140625" style="1" customWidth="1"/>
    <col min="31" max="31" width="17.5703125" bestFit="1" customWidth="1"/>
    <col min="32" max="32" width="19.7109375" bestFit="1" customWidth="1"/>
    <col min="33" max="33" width="19.7109375" style="1" customWidth="1"/>
    <col min="34" max="34" width="24" bestFit="1" customWidth="1"/>
    <col min="35" max="35" width="24" style="1" customWidth="1"/>
    <col min="36" max="36" width="26.28515625" bestFit="1" customWidth="1"/>
    <col min="37" max="37" width="26.28515625" style="1" customWidth="1"/>
    <col min="38" max="38" width="8.85546875" bestFit="1" customWidth="1"/>
    <col min="39" max="42" width="12.28515625" bestFit="1" customWidth="1"/>
    <col min="43" max="43" width="9" bestFit="1" customWidth="1"/>
  </cols>
  <sheetData>
    <row r="1" spans="1:4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5</v>
      </c>
      <c r="H1" t="s">
        <v>6</v>
      </c>
      <c r="I1" t="s">
        <v>7</v>
      </c>
      <c r="J1" s="1" t="s">
        <v>7</v>
      </c>
      <c r="K1" t="s">
        <v>8</v>
      </c>
      <c r="L1" t="s">
        <v>9</v>
      </c>
      <c r="M1" s="1" t="s">
        <v>9</v>
      </c>
      <c r="N1" t="s">
        <v>10</v>
      </c>
      <c r="O1" t="s">
        <v>11</v>
      </c>
      <c r="P1" s="1" t="s">
        <v>11</v>
      </c>
      <c r="Q1" t="s">
        <v>12</v>
      </c>
      <c r="R1" t="s">
        <v>13</v>
      </c>
      <c r="S1" s="1" t="s">
        <v>13</v>
      </c>
      <c r="T1" t="s">
        <v>14</v>
      </c>
      <c r="U1" s="1" t="s">
        <v>14</v>
      </c>
      <c r="V1" t="s">
        <v>15</v>
      </c>
      <c r="W1" s="1" t="s">
        <v>15</v>
      </c>
      <c r="X1" t="s">
        <v>16</v>
      </c>
      <c r="Y1" t="s">
        <v>17</v>
      </c>
      <c r="Z1" s="1" t="s">
        <v>17</v>
      </c>
      <c r="AA1" t="s">
        <v>18</v>
      </c>
      <c r="AB1" s="1" t="s">
        <v>18</v>
      </c>
      <c r="AC1" t="s">
        <v>19</v>
      </c>
      <c r="AD1" s="1" t="s">
        <v>19</v>
      </c>
      <c r="AE1" t="s">
        <v>20</v>
      </c>
      <c r="AF1" t="s">
        <v>21</v>
      </c>
      <c r="AG1" s="1" t="s">
        <v>21</v>
      </c>
      <c r="AH1" t="s">
        <v>22</v>
      </c>
      <c r="AI1" s="1" t="s">
        <v>22</v>
      </c>
      <c r="AJ1" t="s">
        <v>23</v>
      </c>
      <c r="AK1" s="1" t="s">
        <v>23</v>
      </c>
      <c r="AL1" t="s">
        <v>24</v>
      </c>
      <c r="AM1" t="s">
        <v>25</v>
      </c>
      <c r="AN1" t="s">
        <v>26</v>
      </c>
      <c r="AO1" t="s">
        <v>27</v>
      </c>
      <c r="AP1" t="s">
        <v>28</v>
      </c>
      <c r="AQ1" t="s">
        <v>29</v>
      </c>
      <c r="AS1" t="s">
        <v>25</v>
      </c>
      <c r="AT1" t="s">
        <v>26</v>
      </c>
      <c r="AU1" t="s">
        <v>368</v>
      </c>
      <c r="AV1" t="s">
        <v>28</v>
      </c>
      <c r="AW1" t="s">
        <v>381</v>
      </c>
    </row>
    <row r="2" spans="1:49" x14ac:dyDescent="0.25">
      <c r="A2">
        <v>100706</v>
      </c>
      <c r="B2" t="s">
        <v>32</v>
      </c>
      <c r="C2" t="s">
        <v>33</v>
      </c>
      <c r="D2">
        <v>0</v>
      </c>
      <c r="E2">
        <v>29</v>
      </c>
      <c r="F2">
        <v>158.5</v>
      </c>
      <c r="G2" s="1">
        <f t="shared" ref="G2:G65" si="0">_xlfn.RANK.AVG(E2,$E$2:$E$336,1)</f>
        <v>158.5</v>
      </c>
      <c r="H2">
        <v>0</v>
      </c>
      <c r="I2">
        <v>71</v>
      </c>
      <c r="J2" s="1">
        <f t="shared" ref="J2:J65" si="1">_xlfn.RANK.AVG(H2,$H$2:$H$336,1)</f>
        <v>71</v>
      </c>
      <c r="K2">
        <v>0</v>
      </c>
      <c r="L2">
        <v>54.5</v>
      </c>
      <c r="M2" s="1">
        <f t="shared" ref="M2:M65" si="2">_xlfn.RANK.AVG(K2,$K$2:$K$336,1)</f>
        <v>54.5</v>
      </c>
      <c r="N2">
        <v>1</v>
      </c>
      <c r="O2">
        <v>14.5</v>
      </c>
      <c r="P2" s="1">
        <f t="shared" ref="P2:P65" si="3">_xlfn.RANK.AVG(N2,$N$2:$N$336,1)</f>
        <v>14.5</v>
      </c>
      <c r="Q2">
        <v>3331</v>
      </c>
      <c r="R2">
        <v>110</v>
      </c>
      <c r="S2" s="1">
        <f t="shared" ref="S2:S65" si="4">_xlfn.RANK.AVG(Q2,$Q$2:$Q$336,1)</f>
        <v>110</v>
      </c>
      <c r="T2">
        <v>12.811540000000001</v>
      </c>
      <c r="U2" s="1">
        <f t="shared" ref="U2:U65" si="5">Q2/AL2</f>
        <v>12.811538461538461</v>
      </c>
      <c r="V2">
        <v>195</v>
      </c>
      <c r="W2" s="1">
        <f t="shared" ref="W2:W65" si="6">_xlfn.RANK.AVG(U2,$U$2:$U$336,1)</f>
        <v>195</v>
      </c>
      <c r="X2">
        <v>85994</v>
      </c>
      <c r="Y2">
        <v>149</v>
      </c>
      <c r="Z2" s="1">
        <f t="shared" ref="Z2:Z65" si="7">_xlfn.RANK.AVG(X2,$X$2:$X$336,1)</f>
        <v>149</v>
      </c>
      <c r="AA2">
        <v>330.74619999999999</v>
      </c>
      <c r="AB2" s="1">
        <f t="shared" ref="AB2:AB65" si="8">X2/AL2</f>
        <v>330.74615384615385</v>
      </c>
      <c r="AC2">
        <v>238</v>
      </c>
      <c r="AD2" s="1">
        <f t="shared" ref="AD2:AD65" si="9">_xlfn.RANK.AVG(AC2,$AC$2:$AC$336,1)</f>
        <v>238</v>
      </c>
      <c r="AE2">
        <v>88</v>
      </c>
      <c r="AF2">
        <v>162</v>
      </c>
      <c r="AG2" s="1">
        <f t="shared" ref="AG2:AG65" si="10">_xlfn.RANK.AVG(AE2,$AE$2:$AE$336,1)</f>
        <v>162</v>
      </c>
      <c r="AH2">
        <v>0.334615</v>
      </c>
      <c r="AI2" s="1">
        <f t="shared" ref="AI2:AI65" si="11">AE2/AL2</f>
        <v>0.33846153846153848</v>
      </c>
      <c r="AJ2">
        <v>224</v>
      </c>
      <c r="AK2" s="1">
        <f t="shared" ref="AK2:AK65" si="12">_xlfn.RANK.AVG(AI2,$AI$2:$AI$336,1)</f>
        <v>226</v>
      </c>
      <c r="AL2">
        <v>260</v>
      </c>
      <c r="AM2">
        <v>-2.16452</v>
      </c>
      <c r="AN2">
        <v>626.76250000000005</v>
      </c>
      <c r="AO2">
        <v>-0.77603</v>
      </c>
      <c r="AP2">
        <v>1.2285280000000001</v>
      </c>
      <c r="AQ2">
        <v>2.158995</v>
      </c>
      <c r="AS2">
        <f t="shared" ref="AS2:AS65" si="13">IF( (G2 &lt;&gt; "") *  (AG2 &lt;&gt; "") * (Z2&lt;&gt;"")*(M2&lt;&gt;"")*(J2&lt;&gt;"")*(S2&lt;&gt;"")*(P2&lt;&gt;""),     0.914 *G2+0.902*AG2+0.9*Z2+0.873*M2+0.819*J2+0.791*S2+0.616*P2,"")</f>
        <v>626.76249999999993</v>
      </c>
      <c r="AT2">
        <f t="shared" ref="AT2:AT65" si="14">(AS2-AVERAGE($AS$2:$AS$336))/_xlfn.STDEV.S($AS$2:$AS$336)</f>
        <v>-0.7760320776006312</v>
      </c>
      <c r="AU2">
        <f t="shared" ref="AU2:AU65" si="15">IF( (AD2&lt;&gt;"")*(W2&lt;&gt;"")*(AK2&lt;&gt;""),   0.931*AD2+0.614*W2+0.928*AK2,"")</f>
        <v>551.03600000000006</v>
      </c>
      <c r="AV2">
        <f t="shared" ref="AV2:AV65" si="16">(AU2-AVERAGE($AU$2:$AU$336))/_xlfn.STDEV.S($AU$2:$AU$336)</f>
        <v>1.2395448675475944</v>
      </c>
      <c r="AW2">
        <f>SQRT((AV2--0.55)^2+(AT2--2)^2)</f>
        <v>2.1680794053790016</v>
      </c>
    </row>
    <row r="3" spans="1:49" x14ac:dyDescent="0.25">
      <c r="A3">
        <v>100751</v>
      </c>
      <c r="B3" t="s">
        <v>34</v>
      </c>
      <c r="C3" t="s">
        <v>33</v>
      </c>
      <c r="D3">
        <v>32</v>
      </c>
      <c r="E3">
        <v>65</v>
      </c>
      <c r="F3">
        <v>215</v>
      </c>
      <c r="G3" s="1">
        <f t="shared" si="0"/>
        <v>215</v>
      </c>
      <c r="H3">
        <v>32</v>
      </c>
      <c r="I3">
        <v>263</v>
      </c>
      <c r="J3" s="1">
        <f t="shared" si="1"/>
        <v>263</v>
      </c>
      <c r="K3">
        <v>17</v>
      </c>
      <c r="L3">
        <v>210</v>
      </c>
      <c r="M3" s="1">
        <f t="shared" si="2"/>
        <v>210</v>
      </c>
      <c r="N3">
        <v>96</v>
      </c>
      <c r="O3">
        <v>268</v>
      </c>
      <c r="P3" s="1">
        <f t="shared" si="3"/>
        <v>268</v>
      </c>
      <c r="Q3">
        <v>5220</v>
      </c>
      <c r="R3">
        <v>140</v>
      </c>
      <c r="S3" s="1">
        <f t="shared" si="4"/>
        <v>140</v>
      </c>
      <c r="T3">
        <v>5.342886</v>
      </c>
      <c r="U3" s="1">
        <f t="shared" si="5"/>
        <v>5.3428863868986696</v>
      </c>
      <c r="V3">
        <v>113</v>
      </c>
      <c r="W3" s="1">
        <f t="shared" si="6"/>
        <v>113</v>
      </c>
      <c r="X3">
        <v>47920</v>
      </c>
      <c r="Y3">
        <v>115</v>
      </c>
      <c r="Z3" s="1">
        <f t="shared" si="7"/>
        <v>115</v>
      </c>
      <c r="AA3">
        <v>49.048110000000001</v>
      </c>
      <c r="AB3" s="1">
        <f t="shared" si="8"/>
        <v>49.04810644831116</v>
      </c>
      <c r="AC3">
        <v>77</v>
      </c>
      <c r="AD3" s="1">
        <f t="shared" si="9"/>
        <v>77</v>
      </c>
      <c r="AE3">
        <v>70</v>
      </c>
      <c r="AF3">
        <v>151</v>
      </c>
      <c r="AG3" s="1">
        <f t="shared" si="10"/>
        <v>151</v>
      </c>
      <c r="AH3">
        <v>7.1648000000000003E-2</v>
      </c>
      <c r="AI3" s="1">
        <f t="shared" si="11"/>
        <v>7.1647901740020475E-2</v>
      </c>
      <c r="AJ3">
        <v>116</v>
      </c>
      <c r="AK3" s="1">
        <f t="shared" si="12"/>
        <v>116</v>
      </c>
      <c r="AL3">
        <v>977</v>
      </c>
      <c r="AM3">
        <v>1.573404</v>
      </c>
      <c r="AN3">
        <v>1110.7670000000001</v>
      </c>
      <c r="AO3">
        <v>0.37885400000000002</v>
      </c>
      <c r="AP3">
        <v>-0.55754999999999999</v>
      </c>
      <c r="AQ3">
        <v>2.3788659999999999</v>
      </c>
      <c r="AS3" s="1">
        <f t="shared" si="13"/>
        <v>1110.7670000000001</v>
      </c>
      <c r="AT3" s="1">
        <f t="shared" si="14"/>
        <v>0.37885357638607459</v>
      </c>
      <c r="AU3" s="1">
        <f t="shared" si="15"/>
        <v>248.71700000000004</v>
      </c>
      <c r="AV3" s="1">
        <f t="shared" si="16"/>
        <v>-0.55753973271530322</v>
      </c>
      <c r="AW3" s="1">
        <f t="shared" ref="AW3:AW66" si="17">SQRT((AV3--0.55)^2+(AT3--2)^2)</f>
        <v>2.3788655248782424</v>
      </c>
    </row>
    <row r="4" spans="1:49" x14ac:dyDescent="0.25">
      <c r="A4">
        <v>100858</v>
      </c>
      <c r="B4" t="s">
        <v>35</v>
      </c>
      <c r="C4" t="s">
        <v>33</v>
      </c>
      <c r="D4">
        <v>7</v>
      </c>
      <c r="E4">
        <v>111</v>
      </c>
      <c r="F4">
        <v>247.5</v>
      </c>
      <c r="G4" s="1">
        <f t="shared" si="0"/>
        <v>247.5</v>
      </c>
      <c r="H4">
        <v>7</v>
      </c>
      <c r="I4">
        <v>187</v>
      </c>
      <c r="J4" s="1">
        <f t="shared" si="1"/>
        <v>187</v>
      </c>
      <c r="K4">
        <v>4</v>
      </c>
      <c r="L4">
        <v>136.5</v>
      </c>
      <c r="M4" s="1">
        <f t="shared" si="2"/>
        <v>136.5</v>
      </c>
      <c r="N4">
        <v>127</v>
      </c>
      <c r="O4">
        <v>295.5</v>
      </c>
      <c r="P4" s="1">
        <f t="shared" si="3"/>
        <v>295.5</v>
      </c>
      <c r="Q4">
        <v>2377</v>
      </c>
      <c r="R4">
        <v>93</v>
      </c>
      <c r="S4" s="1">
        <f t="shared" si="4"/>
        <v>93</v>
      </c>
      <c r="T4">
        <v>2.1887660000000002</v>
      </c>
      <c r="U4" s="1">
        <f t="shared" si="5"/>
        <v>2.1887661141804786</v>
      </c>
      <c r="V4">
        <v>61</v>
      </c>
      <c r="W4" s="1">
        <f t="shared" si="6"/>
        <v>61</v>
      </c>
      <c r="X4">
        <v>140110</v>
      </c>
      <c r="Y4">
        <v>173</v>
      </c>
      <c r="Z4" s="1">
        <f t="shared" si="7"/>
        <v>173</v>
      </c>
      <c r="AA4">
        <v>129.0147</v>
      </c>
      <c r="AB4" s="1">
        <f t="shared" si="8"/>
        <v>129.01473296500922</v>
      </c>
      <c r="AC4">
        <v>142</v>
      </c>
      <c r="AD4" s="1">
        <f t="shared" si="9"/>
        <v>142</v>
      </c>
      <c r="AE4">
        <v>36</v>
      </c>
      <c r="AF4">
        <v>112.5</v>
      </c>
      <c r="AG4" s="1">
        <f t="shared" si="10"/>
        <v>112.5</v>
      </c>
      <c r="AH4">
        <v>3.3148999999999998E-2</v>
      </c>
      <c r="AI4" s="1">
        <f t="shared" si="11"/>
        <v>3.3149171270718231E-2</v>
      </c>
      <c r="AJ4">
        <v>76</v>
      </c>
      <c r="AK4" s="1">
        <f t="shared" si="12"/>
        <v>76</v>
      </c>
      <c r="AL4">
        <v>1086</v>
      </c>
      <c r="AM4">
        <v>-0.17268</v>
      </c>
      <c r="AN4">
        <v>1011.299</v>
      </c>
      <c r="AO4">
        <v>0.141511</v>
      </c>
      <c r="AP4">
        <v>-0.60826999999999998</v>
      </c>
      <c r="AQ4">
        <v>2.1423040000000002</v>
      </c>
      <c r="AS4" s="1">
        <f t="shared" si="13"/>
        <v>1011.2985</v>
      </c>
      <c r="AT4" s="1">
        <f t="shared" si="14"/>
        <v>0.14151127135879349</v>
      </c>
      <c r="AU4" s="1">
        <f t="shared" si="15"/>
        <v>240.18400000000003</v>
      </c>
      <c r="AV4" s="1">
        <f t="shared" si="16"/>
        <v>-0.60826272033448481</v>
      </c>
      <c r="AW4" s="1">
        <f t="shared" si="17"/>
        <v>2.1423036829398234</v>
      </c>
    </row>
    <row r="5" spans="1:49" x14ac:dyDescent="0.25">
      <c r="A5">
        <v>102094</v>
      </c>
      <c r="B5" t="s">
        <v>36</v>
      </c>
      <c r="C5" t="s">
        <v>33</v>
      </c>
      <c r="D5">
        <v>0</v>
      </c>
      <c r="E5">
        <v>11</v>
      </c>
      <c r="F5">
        <v>112</v>
      </c>
      <c r="G5" s="1">
        <f t="shared" si="0"/>
        <v>112</v>
      </c>
      <c r="H5">
        <v>0</v>
      </c>
      <c r="I5">
        <v>71</v>
      </c>
      <c r="J5" s="1">
        <f t="shared" si="1"/>
        <v>71</v>
      </c>
      <c r="K5">
        <v>6</v>
      </c>
      <c r="L5">
        <v>152</v>
      </c>
      <c r="M5" s="1">
        <f t="shared" si="2"/>
        <v>152</v>
      </c>
      <c r="N5">
        <v>5</v>
      </c>
      <c r="O5">
        <v>26.5</v>
      </c>
      <c r="P5" s="1">
        <f t="shared" si="3"/>
        <v>26.5</v>
      </c>
      <c r="Q5">
        <v>6935</v>
      </c>
      <c r="R5">
        <v>160</v>
      </c>
      <c r="S5" s="1">
        <f t="shared" si="4"/>
        <v>160</v>
      </c>
      <c r="T5">
        <v>11.06061</v>
      </c>
      <c r="U5" s="1">
        <f t="shared" si="5"/>
        <v>11.060606060606061</v>
      </c>
      <c r="V5">
        <v>180</v>
      </c>
      <c r="W5" s="1">
        <f t="shared" si="6"/>
        <v>180</v>
      </c>
      <c r="X5">
        <v>34746</v>
      </c>
      <c r="Y5">
        <v>104</v>
      </c>
      <c r="Z5" s="1">
        <f t="shared" si="7"/>
        <v>104</v>
      </c>
      <c r="AA5">
        <v>55.416269999999997</v>
      </c>
      <c r="AB5" s="1">
        <f t="shared" si="8"/>
        <v>55.41626794258373</v>
      </c>
      <c r="AC5">
        <v>85</v>
      </c>
      <c r="AD5" s="1">
        <f t="shared" si="9"/>
        <v>85</v>
      </c>
      <c r="AE5">
        <v>39</v>
      </c>
      <c r="AF5">
        <v>116.5</v>
      </c>
      <c r="AG5" s="1">
        <f t="shared" si="10"/>
        <v>116.5</v>
      </c>
      <c r="AH5">
        <v>6.2200999999999999E-2</v>
      </c>
      <c r="AI5" s="1">
        <f t="shared" si="11"/>
        <v>6.2200956937799042E-2</v>
      </c>
      <c r="AJ5">
        <v>108</v>
      </c>
      <c r="AK5" s="1">
        <f t="shared" si="12"/>
        <v>108</v>
      </c>
      <c r="AL5">
        <v>627</v>
      </c>
      <c r="AM5">
        <v>-1.7437400000000001</v>
      </c>
      <c r="AN5">
        <v>634.78</v>
      </c>
      <c r="AO5">
        <v>-0.75690000000000002</v>
      </c>
      <c r="AP5">
        <v>-0.31286000000000003</v>
      </c>
      <c r="AQ5">
        <v>1.2655149999999999</v>
      </c>
      <c r="AS5" s="1">
        <f t="shared" si="13"/>
        <v>634.78000000000009</v>
      </c>
      <c r="AT5" s="1">
        <f t="shared" si="14"/>
        <v>-0.75690147916437989</v>
      </c>
      <c r="AU5" s="1">
        <f t="shared" si="15"/>
        <v>289.87900000000002</v>
      </c>
      <c r="AV5" s="1">
        <f t="shared" si="16"/>
        <v>-0.31285912608448829</v>
      </c>
      <c r="AW5" s="1">
        <f t="shared" si="17"/>
        <v>1.2655155971322991</v>
      </c>
    </row>
    <row r="6" spans="1:49" x14ac:dyDescent="0.25">
      <c r="A6">
        <v>102614</v>
      </c>
      <c r="B6" t="s">
        <v>37</v>
      </c>
      <c r="C6" t="s">
        <v>33</v>
      </c>
      <c r="D6">
        <v>1</v>
      </c>
      <c r="E6">
        <v>34</v>
      </c>
      <c r="F6">
        <v>171</v>
      </c>
      <c r="G6" s="1">
        <f t="shared" si="0"/>
        <v>171</v>
      </c>
      <c r="H6">
        <v>1</v>
      </c>
      <c r="I6">
        <v>146</v>
      </c>
      <c r="J6" s="1">
        <f t="shared" si="1"/>
        <v>146</v>
      </c>
      <c r="K6">
        <v>4</v>
      </c>
      <c r="L6">
        <v>136.5</v>
      </c>
      <c r="M6" s="1">
        <f t="shared" si="2"/>
        <v>136.5</v>
      </c>
      <c r="N6">
        <v>5</v>
      </c>
      <c r="O6">
        <v>26.5</v>
      </c>
      <c r="P6" s="1">
        <f t="shared" si="3"/>
        <v>26.5</v>
      </c>
      <c r="Q6">
        <v>3417</v>
      </c>
      <c r="R6">
        <v>113</v>
      </c>
      <c r="S6" s="1">
        <f t="shared" si="4"/>
        <v>113</v>
      </c>
      <c r="T6">
        <v>9.1363640000000004</v>
      </c>
      <c r="U6" s="1">
        <f t="shared" si="5"/>
        <v>9.1363636363636367</v>
      </c>
      <c r="V6">
        <v>168</v>
      </c>
      <c r="W6" s="1">
        <f t="shared" si="6"/>
        <v>168</v>
      </c>
      <c r="X6">
        <v>152352</v>
      </c>
      <c r="Y6">
        <v>178</v>
      </c>
      <c r="Z6" s="1">
        <f t="shared" si="7"/>
        <v>178</v>
      </c>
      <c r="AA6">
        <v>407.35829999999999</v>
      </c>
      <c r="AB6" s="1">
        <f t="shared" si="8"/>
        <v>407.35828877005349</v>
      </c>
      <c r="AC6">
        <v>259</v>
      </c>
      <c r="AD6" s="1">
        <f t="shared" si="9"/>
        <v>259</v>
      </c>
      <c r="AE6">
        <v>50</v>
      </c>
      <c r="AF6">
        <v>132</v>
      </c>
      <c r="AG6" s="1">
        <f t="shared" si="10"/>
        <v>132</v>
      </c>
      <c r="AH6">
        <v>0.13369</v>
      </c>
      <c r="AI6" s="1">
        <f t="shared" si="11"/>
        <v>0.13368983957219252</v>
      </c>
      <c r="AJ6">
        <v>159</v>
      </c>
      <c r="AK6" s="1">
        <f t="shared" si="12"/>
        <v>159</v>
      </c>
      <c r="AL6">
        <v>374</v>
      </c>
      <c r="AM6">
        <v>-0.58728000000000002</v>
      </c>
      <c r="AN6">
        <v>780.00350000000003</v>
      </c>
      <c r="AO6">
        <v>-0.41038000000000002</v>
      </c>
      <c r="AP6">
        <v>0.88763400000000003</v>
      </c>
      <c r="AQ6">
        <v>2.1432859999999998</v>
      </c>
      <c r="AS6" s="1">
        <f t="shared" si="13"/>
        <v>780.00349999999992</v>
      </c>
      <c r="AT6" s="1">
        <f t="shared" si="14"/>
        <v>-0.41038293073820176</v>
      </c>
      <c r="AU6" s="1">
        <f t="shared" si="15"/>
        <v>491.83300000000003</v>
      </c>
      <c r="AV6" s="1">
        <f t="shared" si="16"/>
        <v>0.88762256167411513</v>
      </c>
      <c r="AW6" s="1">
        <f t="shared" si="17"/>
        <v>2.1432781099808103</v>
      </c>
    </row>
    <row r="7" spans="1:49" x14ac:dyDescent="0.25">
      <c r="A7">
        <v>105330</v>
      </c>
      <c r="B7" t="s">
        <v>42</v>
      </c>
      <c r="C7" t="s">
        <v>33</v>
      </c>
      <c r="D7">
        <v>4</v>
      </c>
      <c r="E7">
        <v>12</v>
      </c>
      <c r="F7">
        <v>116.5</v>
      </c>
      <c r="G7" s="1">
        <f t="shared" si="0"/>
        <v>116.5</v>
      </c>
      <c r="H7">
        <v>4</v>
      </c>
      <c r="I7">
        <v>172.5</v>
      </c>
      <c r="J7" s="1">
        <f t="shared" si="1"/>
        <v>172.5</v>
      </c>
      <c r="K7">
        <v>9</v>
      </c>
      <c r="L7">
        <v>175.5</v>
      </c>
      <c r="M7" s="1">
        <f t="shared" si="2"/>
        <v>175.5</v>
      </c>
      <c r="N7">
        <v>34</v>
      </c>
      <c r="O7">
        <v>138.5</v>
      </c>
      <c r="P7" s="1">
        <f t="shared" si="3"/>
        <v>138.5</v>
      </c>
      <c r="Q7">
        <v>687</v>
      </c>
      <c r="R7">
        <v>44.5</v>
      </c>
      <c r="S7" s="1">
        <f t="shared" si="4"/>
        <v>44.5</v>
      </c>
      <c r="T7">
        <v>1.0456620000000001</v>
      </c>
      <c r="U7" s="1">
        <f t="shared" si="5"/>
        <v>1.0456621004566211</v>
      </c>
      <c r="V7">
        <v>34</v>
      </c>
      <c r="W7" s="1">
        <f t="shared" si="6"/>
        <v>34</v>
      </c>
      <c r="X7">
        <v>30903</v>
      </c>
      <c r="Y7">
        <v>99</v>
      </c>
      <c r="Z7" s="1">
        <f t="shared" si="7"/>
        <v>99</v>
      </c>
      <c r="AA7">
        <v>47.036529999999999</v>
      </c>
      <c r="AB7" s="1">
        <f t="shared" si="8"/>
        <v>47.036529680365298</v>
      </c>
      <c r="AC7">
        <v>72</v>
      </c>
      <c r="AD7" s="1">
        <f t="shared" si="9"/>
        <v>72</v>
      </c>
      <c r="AE7">
        <v>51</v>
      </c>
      <c r="AF7">
        <v>134.5</v>
      </c>
      <c r="AG7" s="1">
        <f t="shared" si="10"/>
        <v>134.5</v>
      </c>
      <c r="AH7">
        <v>7.7626000000000001E-2</v>
      </c>
      <c r="AI7" s="1">
        <f t="shared" si="11"/>
        <v>7.7625570776255703E-2</v>
      </c>
      <c r="AJ7">
        <v>120</v>
      </c>
      <c r="AK7" s="1">
        <f t="shared" si="12"/>
        <v>120</v>
      </c>
      <c r="AL7">
        <v>657</v>
      </c>
      <c r="AM7">
        <v>-2.7351800000000002</v>
      </c>
      <c r="AN7">
        <v>731.90449999999998</v>
      </c>
      <c r="AO7">
        <v>-0.52515000000000001</v>
      </c>
      <c r="AP7">
        <v>-0.85148999999999997</v>
      </c>
      <c r="AQ7">
        <v>1.5053479999999999</v>
      </c>
      <c r="AS7" s="1">
        <f t="shared" si="13"/>
        <v>731.9045000000001</v>
      </c>
      <c r="AT7" s="1">
        <f t="shared" si="14"/>
        <v>-0.52515220472451041</v>
      </c>
      <c r="AU7" s="1">
        <f t="shared" si="15"/>
        <v>199.26800000000003</v>
      </c>
      <c r="AV7" s="1">
        <f t="shared" si="16"/>
        <v>-0.85148102121652236</v>
      </c>
      <c r="AW7" s="1">
        <f t="shared" si="17"/>
        <v>1.5053460815980919</v>
      </c>
    </row>
    <row r="8" spans="1:49" x14ac:dyDescent="0.25">
      <c r="A8">
        <v>112251</v>
      </c>
      <c r="B8" t="s">
        <v>60</v>
      </c>
      <c r="C8" t="s">
        <v>33</v>
      </c>
      <c r="D8">
        <v>33</v>
      </c>
      <c r="E8">
        <v>16</v>
      </c>
      <c r="F8">
        <v>128</v>
      </c>
      <c r="G8" s="1">
        <f t="shared" si="0"/>
        <v>128</v>
      </c>
      <c r="H8">
        <v>33</v>
      </c>
      <c r="I8">
        <v>265</v>
      </c>
      <c r="J8" s="1">
        <f t="shared" si="1"/>
        <v>265</v>
      </c>
      <c r="K8">
        <v>43</v>
      </c>
      <c r="L8">
        <v>285</v>
      </c>
      <c r="M8" s="1">
        <f t="shared" si="2"/>
        <v>285</v>
      </c>
      <c r="N8">
        <v>39</v>
      </c>
      <c r="O8">
        <v>163.5</v>
      </c>
      <c r="P8" s="1">
        <f t="shared" si="3"/>
        <v>163.5</v>
      </c>
      <c r="Q8">
        <v>2981</v>
      </c>
      <c r="R8">
        <v>106</v>
      </c>
      <c r="S8" s="1">
        <f t="shared" si="4"/>
        <v>106</v>
      </c>
      <c r="T8">
        <v>31.05208</v>
      </c>
      <c r="U8" s="1">
        <f t="shared" si="5"/>
        <v>31.052083333333332</v>
      </c>
      <c r="V8">
        <v>256</v>
      </c>
      <c r="W8" s="1">
        <f t="shared" si="6"/>
        <v>256</v>
      </c>
      <c r="X8">
        <v>6886</v>
      </c>
      <c r="Y8">
        <v>36</v>
      </c>
      <c r="Z8" s="1">
        <f t="shared" si="7"/>
        <v>36</v>
      </c>
      <c r="AA8">
        <v>71.729169999999996</v>
      </c>
      <c r="AB8" s="1">
        <f t="shared" si="8"/>
        <v>71.729166666666671</v>
      </c>
      <c r="AC8">
        <v>102</v>
      </c>
      <c r="AD8" s="1">
        <f t="shared" si="9"/>
        <v>102</v>
      </c>
      <c r="AE8">
        <v>0</v>
      </c>
      <c r="AF8">
        <v>17.5</v>
      </c>
      <c r="AG8" s="1">
        <f t="shared" si="10"/>
        <v>17.5</v>
      </c>
      <c r="AH8">
        <v>0</v>
      </c>
      <c r="AI8" s="1">
        <f t="shared" si="11"/>
        <v>0</v>
      </c>
      <c r="AJ8">
        <v>17.5</v>
      </c>
      <c r="AK8" s="1">
        <f t="shared" si="12"/>
        <v>17.5</v>
      </c>
      <c r="AL8">
        <v>96</v>
      </c>
      <c r="AM8">
        <v>-1.6234</v>
      </c>
      <c r="AN8">
        <v>815.57899999999995</v>
      </c>
      <c r="AO8">
        <v>-0.32550000000000001</v>
      </c>
      <c r="AP8">
        <v>-0.44063000000000002</v>
      </c>
      <c r="AQ8">
        <v>1.678072</v>
      </c>
      <c r="AS8" s="1">
        <f t="shared" si="13"/>
        <v>815.57900000000006</v>
      </c>
      <c r="AT8" s="1">
        <f t="shared" si="14"/>
        <v>-0.32549604521667413</v>
      </c>
      <c r="AU8" s="1">
        <f t="shared" si="15"/>
        <v>268.38600000000002</v>
      </c>
      <c r="AV8" s="1">
        <f t="shared" si="16"/>
        <v>-0.44062066046853443</v>
      </c>
      <c r="AW8" s="1">
        <f t="shared" si="17"/>
        <v>1.6780725057342838</v>
      </c>
    </row>
    <row r="9" spans="1:49" x14ac:dyDescent="0.25">
      <c r="A9">
        <v>119678</v>
      </c>
      <c r="B9" t="s">
        <v>63</v>
      </c>
      <c r="C9" t="s">
        <v>33</v>
      </c>
      <c r="D9">
        <v>0</v>
      </c>
      <c r="E9">
        <v>25</v>
      </c>
      <c r="F9">
        <v>146.5</v>
      </c>
      <c r="G9" s="1">
        <f t="shared" si="0"/>
        <v>146.5</v>
      </c>
      <c r="H9">
        <v>0</v>
      </c>
      <c r="I9">
        <v>71</v>
      </c>
      <c r="J9" s="1">
        <f t="shared" si="1"/>
        <v>71</v>
      </c>
      <c r="K9">
        <v>2</v>
      </c>
      <c r="L9">
        <v>119</v>
      </c>
      <c r="M9" s="1">
        <f t="shared" si="2"/>
        <v>119</v>
      </c>
      <c r="N9">
        <v>3</v>
      </c>
      <c r="O9">
        <v>21</v>
      </c>
      <c r="P9" s="1">
        <f t="shared" si="3"/>
        <v>21</v>
      </c>
      <c r="Q9">
        <v>7632</v>
      </c>
      <c r="R9">
        <v>173</v>
      </c>
      <c r="S9" s="1">
        <f t="shared" si="4"/>
        <v>173</v>
      </c>
      <c r="T9">
        <v>31.537189999999999</v>
      </c>
      <c r="U9" s="1">
        <f t="shared" si="5"/>
        <v>31.537190082644628</v>
      </c>
      <c r="V9">
        <v>258</v>
      </c>
      <c r="W9" s="1">
        <f t="shared" si="6"/>
        <v>258</v>
      </c>
      <c r="X9">
        <v>91400</v>
      </c>
      <c r="Y9">
        <v>150</v>
      </c>
      <c r="Z9" s="1">
        <f t="shared" si="7"/>
        <v>150</v>
      </c>
      <c r="AA9">
        <v>377.68599999999998</v>
      </c>
      <c r="AB9" s="1">
        <f t="shared" si="8"/>
        <v>377.68595041322317</v>
      </c>
      <c r="AC9">
        <v>255</v>
      </c>
      <c r="AD9" s="1">
        <f t="shared" si="9"/>
        <v>255</v>
      </c>
      <c r="AE9">
        <v>24</v>
      </c>
      <c r="AF9">
        <v>92.5</v>
      </c>
      <c r="AG9" s="1">
        <f t="shared" si="10"/>
        <v>92.5</v>
      </c>
      <c r="AH9">
        <v>9.9173999999999998E-2</v>
      </c>
      <c r="AI9" s="1">
        <f t="shared" si="11"/>
        <v>9.9173553719008267E-2</v>
      </c>
      <c r="AJ9">
        <v>137</v>
      </c>
      <c r="AK9" s="1">
        <f t="shared" si="12"/>
        <v>137</v>
      </c>
      <c r="AL9">
        <v>242</v>
      </c>
      <c r="AM9">
        <v>-1.2133799999999999</v>
      </c>
      <c r="AN9">
        <v>664.15099999999995</v>
      </c>
      <c r="AO9">
        <v>-0.68681999999999999</v>
      </c>
      <c r="AP9">
        <v>1.072624</v>
      </c>
      <c r="AQ9">
        <v>2.0874269999999999</v>
      </c>
      <c r="AS9" s="1">
        <f t="shared" si="13"/>
        <v>664.15099999999995</v>
      </c>
      <c r="AT9" s="1">
        <f t="shared" si="14"/>
        <v>-0.68681918335257786</v>
      </c>
      <c r="AU9" s="1">
        <f t="shared" si="15"/>
        <v>522.95299999999997</v>
      </c>
      <c r="AV9" s="1">
        <f t="shared" si="16"/>
        <v>1.072610183226784</v>
      </c>
      <c r="AW9" s="1">
        <f t="shared" si="17"/>
        <v>2.0874165046588207</v>
      </c>
    </row>
    <row r="10" spans="1:49" x14ac:dyDescent="0.25">
      <c r="A10">
        <v>122409</v>
      </c>
      <c r="B10" t="s">
        <v>66</v>
      </c>
      <c r="C10" t="s">
        <v>33</v>
      </c>
      <c r="D10">
        <v>0</v>
      </c>
      <c r="E10">
        <v>29</v>
      </c>
      <c r="F10">
        <v>158.5</v>
      </c>
      <c r="G10" s="1">
        <f t="shared" si="0"/>
        <v>158.5</v>
      </c>
      <c r="H10">
        <v>0</v>
      </c>
      <c r="I10">
        <v>71</v>
      </c>
      <c r="J10" s="1">
        <f t="shared" si="1"/>
        <v>71</v>
      </c>
      <c r="K10">
        <v>7</v>
      </c>
      <c r="L10">
        <v>161.5</v>
      </c>
      <c r="M10" s="1">
        <f t="shared" si="2"/>
        <v>161.5</v>
      </c>
      <c r="N10">
        <v>44</v>
      </c>
      <c r="O10">
        <v>178</v>
      </c>
      <c r="P10" s="1">
        <f t="shared" si="3"/>
        <v>178</v>
      </c>
      <c r="Q10">
        <v>18200</v>
      </c>
      <c r="R10">
        <v>227</v>
      </c>
      <c r="S10" s="1">
        <f t="shared" si="4"/>
        <v>227</v>
      </c>
      <c r="T10">
        <v>27.575759999999999</v>
      </c>
      <c r="U10" s="1">
        <f t="shared" si="5"/>
        <v>27.575757575757574</v>
      </c>
      <c r="V10">
        <v>250</v>
      </c>
      <c r="W10" s="1">
        <f t="shared" si="6"/>
        <v>250</v>
      </c>
      <c r="X10">
        <v>77474</v>
      </c>
      <c r="Y10">
        <v>142</v>
      </c>
      <c r="Z10" s="1">
        <f t="shared" si="7"/>
        <v>142</v>
      </c>
      <c r="AA10">
        <v>117.3848</v>
      </c>
      <c r="AB10" s="1">
        <f t="shared" si="8"/>
        <v>117.38484848484849</v>
      </c>
      <c r="AC10">
        <v>135</v>
      </c>
      <c r="AD10" s="1">
        <f t="shared" si="9"/>
        <v>135</v>
      </c>
      <c r="AE10">
        <v>70</v>
      </c>
      <c r="AF10">
        <v>151</v>
      </c>
      <c r="AG10" s="1">
        <f t="shared" si="10"/>
        <v>151</v>
      </c>
      <c r="AH10">
        <v>0.106061</v>
      </c>
      <c r="AI10" s="1">
        <f t="shared" si="11"/>
        <v>0.10606060606060606</v>
      </c>
      <c r="AJ10">
        <v>143</v>
      </c>
      <c r="AK10" s="1">
        <f t="shared" si="12"/>
        <v>143</v>
      </c>
      <c r="AL10">
        <v>660</v>
      </c>
      <c r="AM10">
        <v>0.93227099999999996</v>
      </c>
      <c r="AN10">
        <v>897.21450000000004</v>
      </c>
      <c r="AO10">
        <v>-0.13070999999999999</v>
      </c>
      <c r="AP10">
        <v>0.412414</v>
      </c>
      <c r="AQ10">
        <v>2.1024989999999999</v>
      </c>
      <c r="AS10" s="1">
        <f t="shared" si="13"/>
        <v>897.21450000000004</v>
      </c>
      <c r="AT10" s="1">
        <f t="shared" si="14"/>
        <v>-0.13070515421043005</v>
      </c>
      <c r="AU10" s="1">
        <f t="shared" si="15"/>
        <v>411.88900000000001</v>
      </c>
      <c r="AV10" s="1">
        <f t="shared" si="16"/>
        <v>0.41240885931529181</v>
      </c>
      <c r="AW10" s="1">
        <f t="shared" si="17"/>
        <v>2.1024970946434181</v>
      </c>
    </row>
    <row r="11" spans="1:49" x14ac:dyDescent="0.25">
      <c r="A11">
        <v>126562</v>
      </c>
      <c r="B11" t="s">
        <v>72</v>
      </c>
      <c r="C11" t="s">
        <v>33</v>
      </c>
      <c r="D11">
        <v>0</v>
      </c>
      <c r="E11">
        <v>77</v>
      </c>
      <c r="F11">
        <v>226</v>
      </c>
      <c r="G11" s="1">
        <f t="shared" si="0"/>
        <v>226</v>
      </c>
      <c r="H11">
        <v>0</v>
      </c>
      <c r="I11">
        <v>71</v>
      </c>
      <c r="J11" s="1">
        <f t="shared" si="1"/>
        <v>71</v>
      </c>
      <c r="K11">
        <v>4</v>
      </c>
      <c r="L11">
        <v>136.5</v>
      </c>
      <c r="M11" s="1">
        <f t="shared" si="2"/>
        <v>136.5</v>
      </c>
      <c r="N11">
        <v>39</v>
      </c>
      <c r="O11">
        <v>163.5</v>
      </c>
      <c r="P11" s="1">
        <f t="shared" si="3"/>
        <v>163.5</v>
      </c>
      <c r="Q11">
        <v>9790</v>
      </c>
      <c r="R11">
        <v>189</v>
      </c>
      <c r="S11" s="1">
        <f t="shared" si="4"/>
        <v>189</v>
      </c>
      <c r="T11">
        <v>4.6797319999999996</v>
      </c>
      <c r="U11" s="1">
        <f t="shared" si="5"/>
        <v>4.679732313575526</v>
      </c>
      <c r="V11">
        <v>106</v>
      </c>
      <c r="W11" s="1">
        <f t="shared" si="6"/>
        <v>106</v>
      </c>
      <c r="X11">
        <v>401230</v>
      </c>
      <c r="Y11">
        <v>232</v>
      </c>
      <c r="Z11" s="1">
        <f t="shared" si="7"/>
        <v>232</v>
      </c>
      <c r="AA11">
        <v>191.79249999999999</v>
      </c>
      <c r="AB11" s="1">
        <f t="shared" si="8"/>
        <v>191.79254302103251</v>
      </c>
      <c r="AC11">
        <v>179</v>
      </c>
      <c r="AD11" s="1">
        <f t="shared" si="9"/>
        <v>179</v>
      </c>
      <c r="AE11">
        <v>0</v>
      </c>
      <c r="AF11">
        <v>17.5</v>
      </c>
      <c r="AG11" s="1">
        <f t="shared" si="10"/>
        <v>17.5</v>
      </c>
      <c r="AH11">
        <v>0</v>
      </c>
      <c r="AI11" s="1">
        <f t="shared" si="11"/>
        <v>0</v>
      </c>
      <c r="AJ11">
        <v>17.5</v>
      </c>
      <c r="AK11" s="1">
        <f t="shared" si="12"/>
        <v>17.5</v>
      </c>
      <c r="AL11">
        <v>2092</v>
      </c>
      <c r="AM11">
        <v>9.6507999999999997E-2</v>
      </c>
      <c r="AN11">
        <v>858.67750000000001</v>
      </c>
      <c r="AO11">
        <v>-0.22266</v>
      </c>
      <c r="AP11">
        <v>-0.56196999999999997</v>
      </c>
      <c r="AQ11">
        <v>1.777382</v>
      </c>
      <c r="AS11" s="1">
        <f t="shared" si="13"/>
        <v>858.67750000000001</v>
      </c>
      <c r="AT11" s="1">
        <f t="shared" si="14"/>
        <v>-0.2226584902800032</v>
      </c>
      <c r="AU11" s="1">
        <f t="shared" si="15"/>
        <v>247.97300000000001</v>
      </c>
      <c r="AV11" s="1">
        <f t="shared" si="16"/>
        <v>-0.56196231595550861</v>
      </c>
      <c r="AW11" s="1">
        <f t="shared" si="17"/>
        <v>1.7773817651750499</v>
      </c>
    </row>
    <row r="12" spans="1:49" x14ac:dyDescent="0.25">
      <c r="A12">
        <v>126775</v>
      </c>
      <c r="B12" t="s">
        <v>74</v>
      </c>
      <c r="C12" t="s">
        <v>33</v>
      </c>
      <c r="D12">
        <v>0</v>
      </c>
      <c r="E12">
        <v>92</v>
      </c>
      <c r="F12">
        <v>236.5</v>
      </c>
      <c r="G12" s="1">
        <f t="shared" si="0"/>
        <v>236.5</v>
      </c>
      <c r="H12">
        <v>0</v>
      </c>
      <c r="I12">
        <v>71</v>
      </c>
      <c r="J12" s="1">
        <f t="shared" si="1"/>
        <v>71</v>
      </c>
      <c r="K12">
        <v>4</v>
      </c>
      <c r="L12">
        <v>136.5</v>
      </c>
      <c r="M12" s="1">
        <f t="shared" si="2"/>
        <v>136.5</v>
      </c>
      <c r="N12">
        <v>0</v>
      </c>
      <c r="O12">
        <v>7</v>
      </c>
      <c r="P12" s="1">
        <f t="shared" si="3"/>
        <v>7</v>
      </c>
      <c r="Q12">
        <v>1197</v>
      </c>
      <c r="R12">
        <v>64</v>
      </c>
      <c r="S12" s="1">
        <f t="shared" si="4"/>
        <v>64</v>
      </c>
      <c r="T12">
        <v>6.4354839999999998</v>
      </c>
      <c r="U12" s="1">
        <f t="shared" si="5"/>
        <v>6.435483870967742</v>
      </c>
      <c r="V12">
        <v>133</v>
      </c>
      <c r="W12" s="1">
        <f t="shared" si="6"/>
        <v>133</v>
      </c>
      <c r="X12">
        <v>58498</v>
      </c>
      <c r="Y12">
        <v>129</v>
      </c>
      <c r="Z12" s="1">
        <f t="shared" si="7"/>
        <v>129</v>
      </c>
      <c r="AA12">
        <v>314.50540000000001</v>
      </c>
      <c r="AB12" s="1">
        <f t="shared" si="8"/>
        <v>314.50537634408602</v>
      </c>
      <c r="AC12">
        <v>232</v>
      </c>
      <c r="AD12" s="1">
        <f t="shared" si="9"/>
        <v>232</v>
      </c>
      <c r="AE12">
        <v>135</v>
      </c>
      <c r="AF12">
        <v>169</v>
      </c>
      <c r="AG12" s="1">
        <f t="shared" si="10"/>
        <v>169</v>
      </c>
      <c r="AH12">
        <v>0.72580599999999995</v>
      </c>
      <c r="AI12" s="1">
        <f t="shared" si="11"/>
        <v>0.72580645161290325</v>
      </c>
      <c r="AJ12">
        <v>264</v>
      </c>
      <c r="AK12" s="1">
        <f t="shared" si="12"/>
        <v>264</v>
      </c>
      <c r="AL12">
        <v>186</v>
      </c>
      <c r="AM12">
        <v>-1.72888</v>
      </c>
      <c r="AN12">
        <v>716.94849999999997</v>
      </c>
      <c r="AO12">
        <v>-0.56084000000000001</v>
      </c>
      <c r="AP12">
        <v>1.1896869999999999</v>
      </c>
      <c r="AQ12">
        <v>2.2578079999999998</v>
      </c>
      <c r="AS12" s="1">
        <f t="shared" si="13"/>
        <v>716.94850000000008</v>
      </c>
      <c r="AT12" s="1">
        <f t="shared" si="14"/>
        <v>-0.56083879408685144</v>
      </c>
      <c r="AU12" s="1">
        <f t="shared" si="15"/>
        <v>542.64599999999996</v>
      </c>
      <c r="AV12" s="1">
        <f t="shared" si="16"/>
        <v>1.1896719194490433</v>
      </c>
      <c r="AW12" s="1">
        <f t="shared" si="17"/>
        <v>2.2577961298409797</v>
      </c>
    </row>
    <row r="13" spans="1:49" x14ac:dyDescent="0.25">
      <c r="A13">
        <v>127060</v>
      </c>
      <c r="B13" t="s">
        <v>76</v>
      </c>
      <c r="C13" t="s">
        <v>33</v>
      </c>
      <c r="D13">
        <v>28</v>
      </c>
      <c r="E13">
        <v>36</v>
      </c>
      <c r="F13">
        <v>174</v>
      </c>
      <c r="G13" s="1">
        <f t="shared" si="0"/>
        <v>174</v>
      </c>
      <c r="H13">
        <v>28</v>
      </c>
      <c r="I13">
        <v>254.5</v>
      </c>
      <c r="J13" s="1">
        <f t="shared" si="1"/>
        <v>254.5</v>
      </c>
      <c r="K13">
        <v>21</v>
      </c>
      <c r="L13">
        <v>226.5</v>
      </c>
      <c r="M13" s="1">
        <f t="shared" si="2"/>
        <v>226.5</v>
      </c>
      <c r="N13">
        <v>74</v>
      </c>
      <c r="O13">
        <v>247</v>
      </c>
      <c r="P13" s="1">
        <f t="shared" si="3"/>
        <v>247</v>
      </c>
      <c r="Q13">
        <v>6967</v>
      </c>
      <c r="R13">
        <v>161</v>
      </c>
      <c r="S13" s="1">
        <f t="shared" si="4"/>
        <v>161</v>
      </c>
      <c r="T13">
        <v>13.90619</v>
      </c>
      <c r="U13" s="1">
        <f t="shared" si="5"/>
        <v>13.906187624750499</v>
      </c>
      <c r="V13">
        <v>206</v>
      </c>
      <c r="W13" s="1">
        <f t="shared" si="6"/>
        <v>206</v>
      </c>
      <c r="X13">
        <v>11216</v>
      </c>
      <c r="Y13">
        <v>48</v>
      </c>
      <c r="Z13" s="1">
        <f t="shared" si="7"/>
        <v>48</v>
      </c>
      <c r="AA13">
        <v>22.387229999999999</v>
      </c>
      <c r="AB13" s="1">
        <f t="shared" si="8"/>
        <v>22.387225548902194</v>
      </c>
      <c r="AC13">
        <v>47</v>
      </c>
      <c r="AD13" s="1">
        <f t="shared" si="9"/>
        <v>47</v>
      </c>
      <c r="AE13">
        <v>22</v>
      </c>
      <c r="AF13">
        <v>87</v>
      </c>
      <c r="AG13" s="1">
        <f t="shared" si="10"/>
        <v>87</v>
      </c>
      <c r="AH13">
        <v>4.3912E-2</v>
      </c>
      <c r="AI13" s="1">
        <f t="shared" si="11"/>
        <v>4.3912175648702596E-2</v>
      </c>
      <c r="AJ13">
        <v>89</v>
      </c>
      <c r="AK13" s="1">
        <f t="shared" si="12"/>
        <v>89</v>
      </c>
      <c r="AL13">
        <v>501</v>
      </c>
      <c r="AM13">
        <v>0.19689899999999999</v>
      </c>
      <c r="AN13">
        <v>966.38300000000004</v>
      </c>
      <c r="AO13">
        <v>3.4338E-2</v>
      </c>
      <c r="AP13">
        <v>-0.53308</v>
      </c>
      <c r="AQ13">
        <v>2.0344090000000001</v>
      </c>
      <c r="AS13" s="1">
        <f t="shared" si="13"/>
        <v>966.38299999999981</v>
      </c>
      <c r="AT13" s="1">
        <f t="shared" si="14"/>
        <v>3.4338163274798231E-2</v>
      </c>
      <c r="AU13" s="1">
        <f t="shared" si="15"/>
        <v>252.83299999999997</v>
      </c>
      <c r="AV13" s="1">
        <f t="shared" si="16"/>
        <v>-0.53307286091868455</v>
      </c>
      <c r="AW13" s="1">
        <f t="shared" si="17"/>
        <v>2.0344085849685549</v>
      </c>
    </row>
    <row r="14" spans="1:49" x14ac:dyDescent="0.25">
      <c r="A14">
        <v>127741</v>
      </c>
      <c r="B14" t="s">
        <v>77</v>
      </c>
      <c r="C14" t="s">
        <v>33</v>
      </c>
      <c r="D14">
        <v>5</v>
      </c>
      <c r="E14">
        <v>11</v>
      </c>
      <c r="F14">
        <v>112</v>
      </c>
      <c r="G14" s="1">
        <f t="shared" si="0"/>
        <v>112</v>
      </c>
      <c r="H14">
        <v>5</v>
      </c>
      <c r="I14">
        <v>178.5</v>
      </c>
      <c r="J14" s="1">
        <f t="shared" si="1"/>
        <v>178.5</v>
      </c>
      <c r="K14">
        <v>5</v>
      </c>
      <c r="L14">
        <v>143</v>
      </c>
      <c r="M14" s="1">
        <f t="shared" si="2"/>
        <v>143</v>
      </c>
      <c r="N14">
        <v>75</v>
      </c>
      <c r="O14">
        <v>249</v>
      </c>
      <c r="P14" s="1">
        <f t="shared" si="3"/>
        <v>249</v>
      </c>
      <c r="Q14">
        <v>924</v>
      </c>
      <c r="R14">
        <v>59.5</v>
      </c>
      <c r="S14" s="1">
        <f t="shared" si="4"/>
        <v>59.5</v>
      </c>
      <c r="T14">
        <v>2.1144159999999999</v>
      </c>
      <c r="U14" s="1">
        <f t="shared" si="5"/>
        <v>2.1144164759725399</v>
      </c>
      <c r="V14">
        <v>58</v>
      </c>
      <c r="W14" s="1">
        <f t="shared" si="6"/>
        <v>58</v>
      </c>
      <c r="X14">
        <v>3252</v>
      </c>
      <c r="Y14">
        <v>26</v>
      </c>
      <c r="Z14" s="1">
        <f t="shared" si="7"/>
        <v>26</v>
      </c>
      <c r="AA14">
        <v>7.4416479999999998</v>
      </c>
      <c r="AB14" s="1">
        <f t="shared" si="8"/>
        <v>7.4416475972540042</v>
      </c>
      <c r="AC14">
        <v>26</v>
      </c>
      <c r="AD14" s="1">
        <f t="shared" si="9"/>
        <v>26</v>
      </c>
      <c r="AE14">
        <v>0</v>
      </c>
      <c r="AF14">
        <v>17.5</v>
      </c>
      <c r="AG14" s="1">
        <f t="shared" si="10"/>
        <v>17.5</v>
      </c>
      <c r="AH14">
        <v>0</v>
      </c>
      <c r="AI14" s="1">
        <f t="shared" si="11"/>
        <v>0</v>
      </c>
      <c r="AJ14">
        <v>17.5</v>
      </c>
      <c r="AK14" s="1">
        <f t="shared" si="12"/>
        <v>17.5</v>
      </c>
      <c r="AL14">
        <v>437</v>
      </c>
      <c r="AM14">
        <v>-4.87249</v>
      </c>
      <c r="AN14">
        <v>613.03200000000004</v>
      </c>
      <c r="AO14">
        <v>-0.80879000000000001</v>
      </c>
      <c r="AP14">
        <v>-1.5839000000000001</v>
      </c>
      <c r="AQ14">
        <v>1.577315</v>
      </c>
      <c r="AS14" s="1">
        <f t="shared" si="13"/>
        <v>613.03199999999993</v>
      </c>
      <c r="AT14" s="1">
        <f t="shared" si="14"/>
        <v>-0.80879449504109813</v>
      </c>
      <c r="AU14" s="1">
        <f t="shared" si="15"/>
        <v>76.058000000000007</v>
      </c>
      <c r="AV14" s="1">
        <f t="shared" si="16"/>
        <v>-1.5838822053908272</v>
      </c>
      <c r="AW14" s="1">
        <f t="shared" si="17"/>
        <v>1.577302434432976</v>
      </c>
    </row>
    <row r="15" spans="1:49" x14ac:dyDescent="0.25">
      <c r="A15">
        <v>131159</v>
      </c>
      <c r="B15" t="s">
        <v>83</v>
      </c>
      <c r="C15" t="s">
        <v>33</v>
      </c>
      <c r="D15">
        <v>7</v>
      </c>
      <c r="E15">
        <v>3</v>
      </c>
      <c r="F15">
        <v>92.5</v>
      </c>
      <c r="G15" s="1">
        <f t="shared" si="0"/>
        <v>92.5</v>
      </c>
      <c r="H15">
        <v>7</v>
      </c>
      <c r="I15">
        <v>187</v>
      </c>
      <c r="J15" s="1">
        <f t="shared" si="1"/>
        <v>187</v>
      </c>
      <c r="K15">
        <v>28</v>
      </c>
      <c r="L15">
        <v>245</v>
      </c>
      <c r="M15" s="1">
        <f t="shared" si="2"/>
        <v>245</v>
      </c>
      <c r="N15">
        <v>22</v>
      </c>
      <c r="O15">
        <v>88</v>
      </c>
      <c r="P15" s="1">
        <f t="shared" si="3"/>
        <v>88</v>
      </c>
      <c r="Q15">
        <v>25590</v>
      </c>
      <c r="R15">
        <v>244</v>
      </c>
      <c r="S15" s="1">
        <f t="shared" si="4"/>
        <v>244</v>
      </c>
      <c r="T15">
        <v>48.374290000000002</v>
      </c>
      <c r="U15" s="1">
        <f t="shared" si="5"/>
        <v>48.374291115311912</v>
      </c>
      <c r="V15">
        <v>269</v>
      </c>
      <c r="W15" s="1">
        <f t="shared" si="6"/>
        <v>269</v>
      </c>
      <c r="X15">
        <v>38038</v>
      </c>
      <c r="Y15">
        <v>105</v>
      </c>
      <c r="Z15" s="1">
        <f t="shared" si="7"/>
        <v>105</v>
      </c>
      <c r="AA15">
        <v>71.905479999999997</v>
      </c>
      <c r="AB15" s="1">
        <f t="shared" si="8"/>
        <v>71.905482041587902</v>
      </c>
      <c r="AC15">
        <v>103</v>
      </c>
      <c r="AD15" s="1">
        <f t="shared" si="9"/>
        <v>103</v>
      </c>
      <c r="AE15">
        <v>1</v>
      </c>
      <c r="AF15">
        <v>35</v>
      </c>
      <c r="AG15" s="1">
        <f t="shared" si="10"/>
        <v>35</v>
      </c>
      <c r="AH15">
        <v>1.89E-3</v>
      </c>
      <c r="AI15" s="1">
        <f t="shared" si="11"/>
        <v>1.890359168241966E-3</v>
      </c>
      <c r="AJ15">
        <v>35</v>
      </c>
      <c r="AK15" s="1">
        <f t="shared" si="12"/>
        <v>35</v>
      </c>
      <c r="AL15">
        <v>529</v>
      </c>
      <c r="AM15">
        <v>0.69767000000000001</v>
      </c>
      <c r="AN15">
        <v>824.86500000000001</v>
      </c>
      <c r="AO15">
        <v>-0.30334</v>
      </c>
      <c r="AP15">
        <v>-0.29110999999999998</v>
      </c>
      <c r="AQ15">
        <v>1.7162999999999999</v>
      </c>
      <c r="AS15" s="1">
        <f t="shared" si="13"/>
        <v>824.86500000000001</v>
      </c>
      <c r="AT15" s="1">
        <f t="shared" si="14"/>
        <v>-0.30333867233497475</v>
      </c>
      <c r="AU15" s="1">
        <f t="shared" si="15"/>
        <v>293.53899999999999</v>
      </c>
      <c r="AV15" s="1">
        <f t="shared" si="16"/>
        <v>-0.29110286982218869</v>
      </c>
      <c r="AW15" s="1">
        <f t="shared" si="17"/>
        <v>1.7163004937388886</v>
      </c>
    </row>
    <row r="16" spans="1:49" x14ac:dyDescent="0.25">
      <c r="A16">
        <v>131283</v>
      </c>
      <c r="B16" t="s">
        <v>84</v>
      </c>
      <c r="C16" t="s">
        <v>33</v>
      </c>
      <c r="D16">
        <v>31</v>
      </c>
      <c r="E16">
        <v>14</v>
      </c>
      <c r="F16">
        <v>123.5</v>
      </c>
      <c r="G16" s="1">
        <f t="shared" si="0"/>
        <v>123.5</v>
      </c>
      <c r="H16">
        <v>31</v>
      </c>
      <c r="I16">
        <v>260.5</v>
      </c>
      <c r="J16" s="1">
        <f t="shared" si="1"/>
        <v>260.5</v>
      </c>
      <c r="K16">
        <v>9</v>
      </c>
      <c r="L16">
        <v>175.5</v>
      </c>
      <c r="M16" s="1">
        <f t="shared" si="2"/>
        <v>175.5</v>
      </c>
      <c r="N16">
        <v>34</v>
      </c>
      <c r="O16">
        <v>138.5</v>
      </c>
      <c r="P16" s="1">
        <f t="shared" si="3"/>
        <v>138.5</v>
      </c>
      <c r="Q16">
        <v>322</v>
      </c>
      <c r="R16">
        <v>27</v>
      </c>
      <c r="S16" s="1">
        <f t="shared" si="4"/>
        <v>27</v>
      </c>
      <c r="T16">
        <v>0.80500000000000005</v>
      </c>
      <c r="U16" s="1">
        <f t="shared" si="5"/>
        <v>0.80500000000000005</v>
      </c>
      <c r="V16">
        <v>29</v>
      </c>
      <c r="W16" s="1">
        <f t="shared" si="6"/>
        <v>29</v>
      </c>
      <c r="X16">
        <v>22009</v>
      </c>
      <c r="Y16">
        <v>77</v>
      </c>
      <c r="Z16" s="1">
        <f t="shared" si="7"/>
        <v>77</v>
      </c>
      <c r="AA16">
        <v>55.022500000000001</v>
      </c>
      <c r="AB16" s="1">
        <f t="shared" si="8"/>
        <v>55.022500000000001</v>
      </c>
      <c r="AC16">
        <v>82</v>
      </c>
      <c r="AD16" s="1">
        <f t="shared" si="9"/>
        <v>82</v>
      </c>
      <c r="AE16">
        <v>18</v>
      </c>
      <c r="AF16">
        <v>79.5</v>
      </c>
      <c r="AG16" s="1">
        <f t="shared" si="10"/>
        <v>79.5</v>
      </c>
      <c r="AH16">
        <v>4.4999999999999998E-2</v>
      </c>
      <c r="AI16" s="1">
        <f t="shared" si="11"/>
        <v>4.4999999999999998E-2</v>
      </c>
      <c r="AJ16">
        <v>91</v>
      </c>
      <c r="AK16" s="1">
        <f t="shared" si="12"/>
        <v>91</v>
      </c>
      <c r="AL16">
        <v>400</v>
      </c>
      <c r="AM16">
        <v>-3.1120399999999999</v>
      </c>
      <c r="AN16">
        <v>727.12199999999996</v>
      </c>
      <c r="AO16">
        <v>-0.53656000000000004</v>
      </c>
      <c r="AP16">
        <v>-0.97436999999999996</v>
      </c>
      <c r="AQ16">
        <v>1.523725</v>
      </c>
      <c r="AS16" s="1">
        <f t="shared" si="13"/>
        <v>727.12200000000007</v>
      </c>
      <c r="AT16" s="1">
        <f t="shared" si="14"/>
        <v>-0.5365637528406777</v>
      </c>
      <c r="AU16" s="1">
        <f t="shared" si="15"/>
        <v>178.596</v>
      </c>
      <c r="AV16" s="1">
        <f t="shared" si="16"/>
        <v>-0.9743622587723314</v>
      </c>
      <c r="AW16" s="1">
        <f t="shared" si="17"/>
        <v>1.5237220797015827</v>
      </c>
    </row>
    <row r="17" spans="1:49" x14ac:dyDescent="0.25">
      <c r="A17">
        <v>131520</v>
      </c>
      <c r="B17" t="s">
        <v>87</v>
      </c>
      <c r="C17" t="s">
        <v>33</v>
      </c>
      <c r="D17">
        <v>20</v>
      </c>
      <c r="E17">
        <v>37</v>
      </c>
      <c r="F17">
        <v>176.5</v>
      </c>
      <c r="G17" s="1">
        <f t="shared" si="0"/>
        <v>176.5</v>
      </c>
      <c r="H17">
        <v>20</v>
      </c>
      <c r="I17">
        <v>234</v>
      </c>
      <c r="J17" s="1">
        <f t="shared" si="1"/>
        <v>234</v>
      </c>
      <c r="K17">
        <v>27</v>
      </c>
      <c r="L17">
        <v>242.5</v>
      </c>
      <c r="M17" s="1">
        <f t="shared" si="2"/>
        <v>242.5</v>
      </c>
      <c r="N17">
        <v>29</v>
      </c>
      <c r="O17">
        <v>119</v>
      </c>
      <c r="P17" s="1">
        <f t="shared" si="3"/>
        <v>119</v>
      </c>
      <c r="Q17">
        <v>2405</v>
      </c>
      <c r="R17">
        <v>94</v>
      </c>
      <c r="S17" s="1">
        <f t="shared" si="4"/>
        <v>94</v>
      </c>
      <c r="T17">
        <v>3.0100129999999998</v>
      </c>
      <c r="U17" s="1">
        <f t="shared" si="5"/>
        <v>3.0100125156445556</v>
      </c>
      <c r="V17">
        <v>75</v>
      </c>
      <c r="W17" s="1">
        <f t="shared" si="6"/>
        <v>75</v>
      </c>
      <c r="X17">
        <v>38366</v>
      </c>
      <c r="Y17">
        <v>107</v>
      </c>
      <c r="Z17" s="1">
        <f t="shared" si="7"/>
        <v>107</v>
      </c>
      <c r="AA17">
        <v>48.017519999999998</v>
      </c>
      <c r="AB17" s="1">
        <f t="shared" si="8"/>
        <v>48.017521902377972</v>
      </c>
      <c r="AC17">
        <v>74</v>
      </c>
      <c r="AD17" s="1">
        <f t="shared" si="9"/>
        <v>74</v>
      </c>
      <c r="AE17">
        <v>26</v>
      </c>
      <c r="AF17">
        <v>96</v>
      </c>
      <c r="AG17" s="1">
        <f t="shared" si="10"/>
        <v>96</v>
      </c>
      <c r="AH17">
        <v>3.2541E-2</v>
      </c>
      <c r="AI17" s="1">
        <f t="shared" si="11"/>
        <v>3.2540675844806008E-2</v>
      </c>
      <c r="AJ17">
        <v>73</v>
      </c>
      <c r="AK17" s="1">
        <f t="shared" si="12"/>
        <v>73</v>
      </c>
      <c r="AL17">
        <v>799</v>
      </c>
      <c r="AM17">
        <v>-0.37373000000000001</v>
      </c>
      <c r="AN17">
        <v>895.21950000000004</v>
      </c>
      <c r="AO17">
        <v>-0.13547000000000001</v>
      </c>
      <c r="AP17">
        <v>-0.95004999999999995</v>
      </c>
      <c r="AQ17">
        <v>1.9069689999999999</v>
      </c>
      <c r="AS17" s="1">
        <f t="shared" si="13"/>
        <v>895.21950000000004</v>
      </c>
      <c r="AT17" s="1">
        <f t="shared" si="14"/>
        <v>-0.13546543408324835</v>
      </c>
      <c r="AU17" s="1">
        <f t="shared" si="15"/>
        <v>182.68799999999999</v>
      </c>
      <c r="AV17" s="1">
        <f t="shared" si="16"/>
        <v>-0.95003805095120297</v>
      </c>
      <c r="AW17" s="1">
        <f t="shared" si="17"/>
        <v>1.9069660693644255</v>
      </c>
    </row>
    <row r="18" spans="1:49" x14ac:dyDescent="0.25">
      <c r="A18">
        <v>133650</v>
      </c>
      <c r="B18" t="s">
        <v>90</v>
      </c>
      <c r="C18" t="s">
        <v>33</v>
      </c>
      <c r="D18">
        <v>0</v>
      </c>
      <c r="E18">
        <v>5</v>
      </c>
      <c r="F18">
        <v>100</v>
      </c>
      <c r="G18" s="1">
        <f t="shared" si="0"/>
        <v>100</v>
      </c>
      <c r="H18">
        <v>0</v>
      </c>
      <c r="I18">
        <v>71</v>
      </c>
      <c r="J18" s="1">
        <f t="shared" si="1"/>
        <v>71</v>
      </c>
      <c r="K18">
        <v>0</v>
      </c>
      <c r="L18">
        <v>54.5</v>
      </c>
      <c r="M18" s="1">
        <f t="shared" si="2"/>
        <v>54.5</v>
      </c>
      <c r="N18">
        <v>18</v>
      </c>
      <c r="O18">
        <v>61.5</v>
      </c>
      <c r="P18" s="1">
        <f t="shared" si="3"/>
        <v>61.5</v>
      </c>
      <c r="Q18">
        <v>16472</v>
      </c>
      <c r="R18">
        <v>218</v>
      </c>
      <c r="S18" s="1">
        <f t="shared" si="4"/>
        <v>218</v>
      </c>
      <c r="T18">
        <v>34.751049999999999</v>
      </c>
      <c r="U18" s="1">
        <f t="shared" si="5"/>
        <v>34.751054852320678</v>
      </c>
      <c r="V18">
        <v>262</v>
      </c>
      <c r="W18" s="1">
        <f t="shared" si="6"/>
        <v>262</v>
      </c>
      <c r="X18">
        <v>29895</v>
      </c>
      <c r="Y18">
        <v>95</v>
      </c>
      <c r="Z18" s="1">
        <f t="shared" si="7"/>
        <v>95</v>
      </c>
      <c r="AA18">
        <v>63.06962</v>
      </c>
      <c r="AB18" s="1">
        <f t="shared" si="8"/>
        <v>63.069620253164558</v>
      </c>
      <c r="AC18">
        <v>92</v>
      </c>
      <c r="AD18" s="1">
        <f t="shared" si="9"/>
        <v>92</v>
      </c>
      <c r="AE18">
        <v>26</v>
      </c>
      <c r="AF18">
        <v>96</v>
      </c>
      <c r="AG18" s="1">
        <f t="shared" si="10"/>
        <v>96</v>
      </c>
      <c r="AH18">
        <v>5.4851999999999998E-2</v>
      </c>
      <c r="AI18" s="1">
        <f t="shared" si="11"/>
        <v>5.4852320675105488E-2</v>
      </c>
      <c r="AJ18">
        <v>99</v>
      </c>
      <c r="AK18" s="1">
        <f t="shared" si="12"/>
        <v>99</v>
      </c>
      <c r="AL18">
        <v>474</v>
      </c>
      <c r="AM18">
        <v>-1.9357</v>
      </c>
      <c r="AN18">
        <v>579.54150000000004</v>
      </c>
      <c r="AO18">
        <v>-0.88871</v>
      </c>
      <c r="AP18">
        <v>-2.4479999999999998E-2</v>
      </c>
      <c r="AQ18">
        <v>1.229285</v>
      </c>
      <c r="AS18" s="1">
        <f t="shared" si="13"/>
        <v>579.54150000000004</v>
      </c>
      <c r="AT18" s="1">
        <f t="shared" si="14"/>
        <v>-0.88870635122186015</v>
      </c>
      <c r="AU18" s="1">
        <f t="shared" si="15"/>
        <v>338.392</v>
      </c>
      <c r="AV18" s="1">
        <f t="shared" si="16"/>
        <v>-2.4481732627398573E-2</v>
      </c>
      <c r="AW18" s="1">
        <f t="shared" si="17"/>
        <v>1.2292855742897713</v>
      </c>
    </row>
    <row r="19" spans="1:49" x14ac:dyDescent="0.25">
      <c r="A19">
        <v>133669</v>
      </c>
      <c r="B19" t="s">
        <v>91</v>
      </c>
      <c r="C19" t="s">
        <v>33</v>
      </c>
      <c r="D19">
        <v>0</v>
      </c>
      <c r="E19">
        <v>36</v>
      </c>
      <c r="F19">
        <v>174</v>
      </c>
      <c r="G19" s="1">
        <f t="shared" si="0"/>
        <v>174</v>
      </c>
      <c r="H19">
        <v>0</v>
      </c>
      <c r="I19">
        <v>71</v>
      </c>
      <c r="J19" s="1">
        <f t="shared" si="1"/>
        <v>71</v>
      </c>
      <c r="K19">
        <v>7</v>
      </c>
      <c r="L19">
        <v>161.5</v>
      </c>
      <c r="M19" s="1">
        <f t="shared" si="2"/>
        <v>161.5</v>
      </c>
      <c r="N19">
        <v>62</v>
      </c>
      <c r="O19">
        <v>225.5</v>
      </c>
      <c r="P19" s="1">
        <f t="shared" si="3"/>
        <v>225.5</v>
      </c>
      <c r="Q19">
        <v>1237</v>
      </c>
      <c r="R19">
        <v>69</v>
      </c>
      <c r="S19" s="1">
        <f t="shared" si="4"/>
        <v>69</v>
      </c>
      <c r="T19">
        <v>2.1475689999999998</v>
      </c>
      <c r="U19" s="1">
        <f t="shared" si="5"/>
        <v>2.1475694444444446</v>
      </c>
      <c r="V19">
        <v>59</v>
      </c>
      <c r="W19" s="1">
        <f t="shared" si="6"/>
        <v>59</v>
      </c>
      <c r="X19">
        <v>21760</v>
      </c>
      <c r="Y19">
        <v>75</v>
      </c>
      <c r="Z19" s="1">
        <f t="shared" si="7"/>
        <v>75</v>
      </c>
      <c r="AA19">
        <v>37.77778</v>
      </c>
      <c r="AB19" s="1">
        <f t="shared" si="8"/>
        <v>37.777777777777779</v>
      </c>
      <c r="AC19">
        <v>66</v>
      </c>
      <c r="AD19" s="1">
        <f t="shared" si="9"/>
        <v>66</v>
      </c>
      <c r="AE19">
        <v>20</v>
      </c>
      <c r="AF19">
        <v>83</v>
      </c>
      <c r="AG19" s="1">
        <f t="shared" si="10"/>
        <v>83</v>
      </c>
      <c r="AH19">
        <v>3.4722000000000003E-2</v>
      </c>
      <c r="AI19" s="1">
        <f t="shared" si="11"/>
        <v>3.4722222222222224E-2</v>
      </c>
      <c r="AJ19">
        <v>79</v>
      </c>
      <c r="AK19" s="1">
        <f t="shared" si="12"/>
        <v>79</v>
      </c>
      <c r="AL19">
        <v>576</v>
      </c>
      <c r="AM19">
        <v>-3.5765699999999998</v>
      </c>
      <c r="AN19">
        <v>694.02750000000003</v>
      </c>
      <c r="AO19">
        <v>-0.61553000000000002</v>
      </c>
      <c r="AP19">
        <v>-1.01962</v>
      </c>
      <c r="AQ19">
        <v>1.461951</v>
      </c>
      <c r="AS19" s="1">
        <f t="shared" si="13"/>
        <v>694.02749999999992</v>
      </c>
      <c r="AT19" s="1">
        <f t="shared" si="14"/>
        <v>-0.61553071136247484</v>
      </c>
      <c r="AU19" s="1">
        <f t="shared" si="15"/>
        <v>170.98399999999998</v>
      </c>
      <c r="AV19" s="1">
        <f t="shared" si="16"/>
        <v>-1.0196105163320655</v>
      </c>
      <c r="AW19" s="1">
        <f t="shared" si="17"/>
        <v>1.461947074360137</v>
      </c>
    </row>
    <row r="20" spans="1:49" x14ac:dyDescent="0.25">
      <c r="A20">
        <v>133881</v>
      </c>
      <c r="B20" t="s">
        <v>92</v>
      </c>
      <c r="C20" t="s">
        <v>33</v>
      </c>
      <c r="D20">
        <v>0</v>
      </c>
      <c r="E20">
        <v>32</v>
      </c>
      <c r="F20">
        <v>167.5</v>
      </c>
      <c r="G20" s="1">
        <f t="shared" si="0"/>
        <v>167.5</v>
      </c>
      <c r="H20">
        <v>0</v>
      </c>
      <c r="I20">
        <v>71</v>
      </c>
      <c r="J20" s="1">
        <f t="shared" si="1"/>
        <v>71</v>
      </c>
      <c r="K20">
        <v>6</v>
      </c>
      <c r="L20">
        <v>152</v>
      </c>
      <c r="M20" s="1">
        <f t="shared" si="2"/>
        <v>152</v>
      </c>
      <c r="N20">
        <v>5</v>
      </c>
      <c r="O20">
        <v>26.5</v>
      </c>
      <c r="P20" s="1">
        <f t="shared" si="3"/>
        <v>26.5</v>
      </c>
      <c r="Q20">
        <v>1212</v>
      </c>
      <c r="R20">
        <v>65</v>
      </c>
      <c r="S20" s="1">
        <f t="shared" si="4"/>
        <v>65</v>
      </c>
      <c r="T20">
        <v>4.9672130000000001</v>
      </c>
      <c r="U20" s="1">
        <f t="shared" si="5"/>
        <v>4.9672131147540988</v>
      </c>
      <c r="V20">
        <v>109</v>
      </c>
      <c r="W20" s="1">
        <f t="shared" si="6"/>
        <v>109</v>
      </c>
      <c r="X20">
        <v>13043</v>
      </c>
      <c r="Y20">
        <v>54</v>
      </c>
      <c r="Z20" s="1">
        <f t="shared" si="7"/>
        <v>54</v>
      </c>
      <c r="AA20">
        <v>53.454920000000001</v>
      </c>
      <c r="AB20" s="1">
        <f t="shared" si="8"/>
        <v>53.454918032786885</v>
      </c>
      <c r="AC20">
        <v>81</v>
      </c>
      <c r="AD20" s="1">
        <f t="shared" si="9"/>
        <v>81</v>
      </c>
      <c r="AE20">
        <v>14</v>
      </c>
      <c r="AF20">
        <v>69</v>
      </c>
      <c r="AG20" s="1">
        <f t="shared" si="10"/>
        <v>69</v>
      </c>
      <c r="AH20">
        <v>5.7376999999999997E-2</v>
      </c>
      <c r="AI20" s="1">
        <f t="shared" si="11"/>
        <v>5.737704918032787E-2</v>
      </c>
      <c r="AJ20">
        <v>102</v>
      </c>
      <c r="AK20" s="1">
        <f t="shared" si="12"/>
        <v>102</v>
      </c>
      <c r="AL20">
        <v>244</v>
      </c>
      <c r="AM20">
        <v>-4.1999300000000002</v>
      </c>
      <c r="AN20">
        <v>522.51700000000005</v>
      </c>
      <c r="AO20">
        <v>-1.02477</v>
      </c>
      <c r="AP20">
        <v>-0.62724000000000002</v>
      </c>
      <c r="AQ20">
        <v>0.97828099999999996</v>
      </c>
      <c r="AS20" s="1">
        <f t="shared" si="13"/>
        <v>522.51700000000005</v>
      </c>
      <c r="AT20" s="1">
        <f t="shared" si="14"/>
        <v>-1.0247728071654822</v>
      </c>
      <c r="AU20" s="1">
        <f t="shared" si="15"/>
        <v>236.99299999999999</v>
      </c>
      <c r="AV20" s="1">
        <f t="shared" si="16"/>
        <v>-0.62723108474240807</v>
      </c>
      <c r="AW20" s="1">
        <f t="shared" si="17"/>
        <v>0.97828049050074728</v>
      </c>
    </row>
    <row r="21" spans="1:49" x14ac:dyDescent="0.25">
      <c r="A21">
        <v>136215</v>
      </c>
      <c r="B21" t="s">
        <v>97</v>
      </c>
      <c r="C21" t="s">
        <v>33</v>
      </c>
      <c r="D21">
        <v>0</v>
      </c>
      <c r="E21">
        <v>71</v>
      </c>
      <c r="F21">
        <v>220.5</v>
      </c>
      <c r="G21" s="1">
        <f t="shared" si="0"/>
        <v>220.5</v>
      </c>
      <c r="H21">
        <v>0</v>
      </c>
      <c r="I21">
        <v>71</v>
      </c>
      <c r="J21" s="1">
        <f t="shared" si="1"/>
        <v>71</v>
      </c>
      <c r="K21">
        <v>40</v>
      </c>
      <c r="L21">
        <v>276.5</v>
      </c>
      <c r="M21" s="1">
        <f t="shared" si="2"/>
        <v>276.5</v>
      </c>
      <c r="N21">
        <v>495</v>
      </c>
      <c r="O21">
        <v>333</v>
      </c>
      <c r="P21" s="1">
        <f t="shared" si="3"/>
        <v>333</v>
      </c>
      <c r="Q21">
        <v>184</v>
      </c>
      <c r="R21">
        <v>20.5</v>
      </c>
      <c r="S21" s="1">
        <f t="shared" si="4"/>
        <v>20.5</v>
      </c>
      <c r="T21">
        <v>0.22604399999999999</v>
      </c>
      <c r="U21" s="1">
        <f t="shared" si="5"/>
        <v>0.22604422604422605</v>
      </c>
      <c r="V21">
        <v>18</v>
      </c>
      <c r="W21" s="1">
        <f t="shared" si="6"/>
        <v>18</v>
      </c>
      <c r="X21">
        <v>13532</v>
      </c>
      <c r="Y21">
        <v>56</v>
      </c>
      <c r="Z21" s="1">
        <f t="shared" si="7"/>
        <v>56</v>
      </c>
      <c r="AA21">
        <v>16.624079999999999</v>
      </c>
      <c r="AB21" s="1">
        <f t="shared" si="8"/>
        <v>16.624078624078624</v>
      </c>
      <c r="AC21">
        <v>37</v>
      </c>
      <c r="AD21" s="1">
        <f t="shared" si="9"/>
        <v>37</v>
      </c>
      <c r="AE21">
        <v>7</v>
      </c>
      <c r="AF21">
        <v>49.5</v>
      </c>
      <c r="AG21" s="1">
        <f t="shared" si="10"/>
        <v>49.5</v>
      </c>
      <c r="AH21">
        <v>8.6E-3</v>
      </c>
      <c r="AI21" s="1">
        <f t="shared" si="11"/>
        <v>8.5995085995085995E-3</v>
      </c>
      <c r="AJ21">
        <v>43</v>
      </c>
      <c r="AK21" s="1">
        <f t="shared" si="12"/>
        <v>43</v>
      </c>
      <c r="AL21">
        <v>814</v>
      </c>
      <c r="AM21">
        <v>-3.63429</v>
      </c>
      <c r="AN21">
        <v>817.46299999999997</v>
      </c>
      <c r="AO21">
        <v>-0.32100000000000001</v>
      </c>
      <c r="AP21">
        <v>-1.5283500000000001</v>
      </c>
      <c r="AQ21">
        <v>1.9432469999999999</v>
      </c>
      <c r="AS21" s="1">
        <f t="shared" si="13"/>
        <v>817.46299999999997</v>
      </c>
      <c r="AT21" s="1">
        <f t="shared" si="14"/>
        <v>-0.32100062302099036</v>
      </c>
      <c r="AU21" s="1">
        <f t="shared" si="15"/>
        <v>85.403000000000006</v>
      </c>
      <c r="AV21" s="1">
        <f t="shared" si="16"/>
        <v>-1.5283324199342174</v>
      </c>
      <c r="AW21" s="1">
        <f t="shared" si="17"/>
        <v>1.9432378217269868</v>
      </c>
    </row>
    <row r="22" spans="1:49" x14ac:dyDescent="0.25">
      <c r="A22">
        <v>138947</v>
      </c>
      <c r="B22" t="s">
        <v>101</v>
      </c>
      <c r="C22" t="s">
        <v>33</v>
      </c>
      <c r="D22">
        <v>5</v>
      </c>
      <c r="E22">
        <v>12</v>
      </c>
      <c r="F22">
        <v>116.5</v>
      </c>
      <c r="G22" s="1">
        <f t="shared" si="0"/>
        <v>116.5</v>
      </c>
      <c r="H22">
        <v>5</v>
      </c>
      <c r="I22">
        <v>178.5</v>
      </c>
      <c r="J22" s="1">
        <f t="shared" si="1"/>
        <v>178.5</v>
      </c>
      <c r="K22">
        <v>2</v>
      </c>
      <c r="L22">
        <v>119</v>
      </c>
      <c r="M22" s="1">
        <f t="shared" si="2"/>
        <v>119</v>
      </c>
      <c r="N22">
        <v>23</v>
      </c>
      <c r="O22">
        <v>95.5</v>
      </c>
      <c r="P22" s="1">
        <f t="shared" si="3"/>
        <v>95.5</v>
      </c>
      <c r="Q22">
        <v>20</v>
      </c>
      <c r="R22">
        <v>14</v>
      </c>
      <c r="S22" s="1">
        <f t="shared" si="4"/>
        <v>14</v>
      </c>
      <c r="T22">
        <v>0.12903200000000001</v>
      </c>
      <c r="U22" s="1">
        <f t="shared" si="5"/>
        <v>0.12903225806451613</v>
      </c>
      <c r="V22">
        <v>15</v>
      </c>
      <c r="W22" s="1">
        <f t="shared" si="6"/>
        <v>15</v>
      </c>
      <c r="X22">
        <v>9172</v>
      </c>
      <c r="Y22">
        <v>45</v>
      </c>
      <c r="Z22" s="1">
        <f t="shared" si="7"/>
        <v>45</v>
      </c>
      <c r="AA22">
        <v>59.174190000000003</v>
      </c>
      <c r="AB22" s="1">
        <f t="shared" si="8"/>
        <v>59.174193548387095</v>
      </c>
      <c r="AC22">
        <v>89</v>
      </c>
      <c r="AD22" s="1">
        <f t="shared" si="9"/>
        <v>89</v>
      </c>
      <c r="AE22">
        <v>18</v>
      </c>
      <c r="AF22">
        <v>79.5</v>
      </c>
      <c r="AG22" s="1">
        <f t="shared" si="10"/>
        <v>79.5</v>
      </c>
      <c r="AH22">
        <v>0.116129</v>
      </c>
      <c r="AI22" s="1">
        <f t="shared" si="11"/>
        <v>0.11612903225806452</v>
      </c>
      <c r="AJ22">
        <v>151</v>
      </c>
      <c r="AK22" s="1">
        <f t="shared" si="12"/>
        <v>151</v>
      </c>
      <c r="AL22">
        <v>155</v>
      </c>
      <c r="AM22">
        <v>-5.0360500000000004</v>
      </c>
      <c r="AN22">
        <v>538.67049999999995</v>
      </c>
      <c r="AO22">
        <v>-0.98623000000000005</v>
      </c>
      <c r="AP22">
        <v>-0.65575000000000006</v>
      </c>
      <c r="AQ22">
        <v>1.019272</v>
      </c>
      <c r="AS22" s="1">
        <f t="shared" si="13"/>
        <v>538.67050000000006</v>
      </c>
      <c r="AT22" s="1">
        <f t="shared" si="14"/>
        <v>-0.98622885682685058</v>
      </c>
      <c r="AU22" s="1">
        <f t="shared" si="15"/>
        <v>232.197</v>
      </c>
      <c r="AV22" s="1">
        <f t="shared" si="16"/>
        <v>-0.65574010251125769</v>
      </c>
      <c r="AW22" s="1">
        <f t="shared" si="17"/>
        <v>1.0192707687409099</v>
      </c>
    </row>
    <row r="23" spans="1:49" x14ac:dyDescent="0.25">
      <c r="A23">
        <v>145725</v>
      </c>
      <c r="B23" t="s">
        <v>120</v>
      </c>
      <c r="C23" t="s">
        <v>33</v>
      </c>
      <c r="D23">
        <v>2</v>
      </c>
      <c r="E23">
        <v>51</v>
      </c>
      <c r="F23">
        <v>197</v>
      </c>
      <c r="G23" s="1">
        <f t="shared" si="0"/>
        <v>197</v>
      </c>
      <c r="H23">
        <v>2</v>
      </c>
      <c r="I23">
        <v>157</v>
      </c>
      <c r="J23" s="1">
        <f t="shared" si="1"/>
        <v>157</v>
      </c>
      <c r="K23">
        <v>13</v>
      </c>
      <c r="L23">
        <v>193</v>
      </c>
      <c r="M23" s="1">
        <f t="shared" si="2"/>
        <v>193</v>
      </c>
      <c r="N23">
        <v>12</v>
      </c>
      <c r="O23">
        <v>47</v>
      </c>
      <c r="P23" s="1">
        <f t="shared" si="3"/>
        <v>47</v>
      </c>
      <c r="Q23">
        <v>418</v>
      </c>
      <c r="R23">
        <v>32</v>
      </c>
      <c r="S23" s="1">
        <f t="shared" si="4"/>
        <v>32</v>
      </c>
      <c r="T23">
        <v>1.0449999999999999</v>
      </c>
      <c r="U23" s="1">
        <f t="shared" si="5"/>
        <v>1.0449999999999999</v>
      </c>
      <c r="V23">
        <v>33</v>
      </c>
      <c r="W23" s="1">
        <f t="shared" si="6"/>
        <v>33</v>
      </c>
      <c r="X23">
        <v>30938</v>
      </c>
      <c r="Y23">
        <v>100</v>
      </c>
      <c r="Z23" s="1">
        <f t="shared" si="7"/>
        <v>100</v>
      </c>
      <c r="AA23">
        <v>77.344999999999999</v>
      </c>
      <c r="AB23" s="1">
        <f t="shared" si="8"/>
        <v>77.344999999999999</v>
      </c>
      <c r="AC23">
        <v>107</v>
      </c>
      <c r="AD23" s="1">
        <f t="shared" si="9"/>
        <v>107</v>
      </c>
      <c r="AE23">
        <v>29</v>
      </c>
      <c r="AF23">
        <v>101.5</v>
      </c>
      <c r="AG23" s="1">
        <f t="shared" si="10"/>
        <v>101.5</v>
      </c>
      <c r="AH23">
        <v>7.2499999999999995E-2</v>
      </c>
      <c r="AI23" s="1">
        <f t="shared" si="11"/>
        <v>7.2499999999999995E-2</v>
      </c>
      <c r="AJ23">
        <v>117</v>
      </c>
      <c r="AK23" s="1">
        <f t="shared" si="12"/>
        <v>117</v>
      </c>
      <c r="AL23">
        <v>400</v>
      </c>
      <c r="AM23">
        <v>-2.5551599999999999</v>
      </c>
      <c r="AN23">
        <v>712.947</v>
      </c>
      <c r="AO23">
        <v>-0.57038999999999995</v>
      </c>
      <c r="AP23">
        <v>-0.67798999999999998</v>
      </c>
      <c r="AQ23">
        <v>1.4353309999999999</v>
      </c>
      <c r="AS23" s="1">
        <f t="shared" si="13"/>
        <v>712.947</v>
      </c>
      <c r="AT23" s="1">
        <f t="shared" si="14"/>
        <v>-0.57038679404228143</v>
      </c>
      <c r="AU23" s="1">
        <f t="shared" si="15"/>
        <v>228.45500000000001</v>
      </c>
      <c r="AV23" s="1">
        <f t="shared" si="16"/>
        <v>-0.6779837940231499</v>
      </c>
      <c r="AW23" s="1">
        <f t="shared" si="17"/>
        <v>1.4353305438752659</v>
      </c>
    </row>
    <row r="24" spans="1:49" x14ac:dyDescent="0.25">
      <c r="A24">
        <v>145813</v>
      </c>
      <c r="B24" t="s">
        <v>122</v>
      </c>
      <c r="C24" t="s">
        <v>33</v>
      </c>
      <c r="D24">
        <v>15</v>
      </c>
      <c r="E24">
        <v>5</v>
      </c>
      <c r="F24">
        <v>100</v>
      </c>
      <c r="G24" s="1">
        <f t="shared" si="0"/>
        <v>100</v>
      </c>
      <c r="H24">
        <v>15</v>
      </c>
      <c r="I24">
        <v>222</v>
      </c>
      <c r="J24" s="1">
        <f t="shared" si="1"/>
        <v>222</v>
      </c>
      <c r="K24">
        <v>0</v>
      </c>
      <c r="L24">
        <v>54.5</v>
      </c>
      <c r="M24" s="1">
        <f t="shared" si="2"/>
        <v>54.5</v>
      </c>
      <c r="N24">
        <v>34</v>
      </c>
      <c r="O24">
        <v>138.5</v>
      </c>
      <c r="P24" s="1">
        <f t="shared" si="3"/>
        <v>138.5</v>
      </c>
      <c r="Q24">
        <v>13947</v>
      </c>
      <c r="R24">
        <v>208</v>
      </c>
      <c r="S24" s="1">
        <f t="shared" si="4"/>
        <v>208</v>
      </c>
      <c r="T24">
        <v>16.42756</v>
      </c>
      <c r="U24" s="1">
        <f t="shared" si="5"/>
        <v>16.42756183745583</v>
      </c>
      <c r="V24">
        <v>218</v>
      </c>
      <c r="W24" s="1">
        <f t="shared" si="6"/>
        <v>218</v>
      </c>
      <c r="X24">
        <v>5212</v>
      </c>
      <c r="Y24">
        <v>32</v>
      </c>
      <c r="Z24" s="1">
        <f t="shared" si="7"/>
        <v>32</v>
      </c>
      <c r="AA24">
        <v>6.1389870000000002</v>
      </c>
      <c r="AB24" s="1">
        <f t="shared" si="8"/>
        <v>6.1389870435806833</v>
      </c>
      <c r="AC24">
        <v>22</v>
      </c>
      <c r="AD24" s="1">
        <f t="shared" si="9"/>
        <v>22</v>
      </c>
      <c r="AE24">
        <v>5</v>
      </c>
      <c r="AF24">
        <v>43</v>
      </c>
      <c r="AG24" s="1">
        <f t="shared" si="10"/>
        <v>43</v>
      </c>
      <c r="AH24">
        <v>5.8890000000000001E-3</v>
      </c>
      <c r="AI24" s="1">
        <f t="shared" si="11"/>
        <v>5.8892815076560662E-3</v>
      </c>
      <c r="AJ24">
        <v>38</v>
      </c>
      <c r="AK24" s="1">
        <f t="shared" si="12"/>
        <v>38</v>
      </c>
      <c r="AL24">
        <v>849</v>
      </c>
      <c r="AM24">
        <v>-2.1163099999999999</v>
      </c>
      <c r="AN24">
        <v>638.22649999999999</v>
      </c>
      <c r="AO24">
        <v>-0.74868000000000001</v>
      </c>
      <c r="AP24">
        <v>-0.90896999999999994</v>
      </c>
      <c r="AQ24">
        <v>1.301795</v>
      </c>
      <c r="AS24" s="1">
        <f t="shared" si="13"/>
        <v>638.22649999999999</v>
      </c>
      <c r="AT24" s="1">
        <f t="shared" si="14"/>
        <v>-0.74867776759462168</v>
      </c>
      <c r="AU24" s="1">
        <f t="shared" si="15"/>
        <v>189.59800000000001</v>
      </c>
      <c r="AV24" s="1">
        <f t="shared" si="16"/>
        <v>-0.9089627146745658</v>
      </c>
      <c r="AW24" s="1">
        <f t="shared" si="17"/>
        <v>1.3017916729794032</v>
      </c>
    </row>
    <row r="25" spans="1:49" x14ac:dyDescent="0.25">
      <c r="A25">
        <v>146719</v>
      </c>
      <c r="B25" t="s">
        <v>123</v>
      </c>
      <c r="C25" t="s">
        <v>33</v>
      </c>
      <c r="D25">
        <v>10</v>
      </c>
      <c r="E25">
        <v>19</v>
      </c>
      <c r="F25">
        <v>134.5</v>
      </c>
      <c r="G25" s="1">
        <f t="shared" si="0"/>
        <v>134.5</v>
      </c>
      <c r="H25">
        <v>10</v>
      </c>
      <c r="I25">
        <v>206</v>
      </c>
      <c r="J25" s="1">
        <f t="shared" si="1"/>
        <v>206</v>
      </c>
      <c r="K25">
        <v>16</v>
      </c>
      <c r="L25">
        <v>207.5</v>
      </c>
      <c r="M25" s="1">
        <f t="shared" si="2"/>
        <v>207.5</v>
      </c>
      <c r="N25">
        <v>71</v>
      </c>
      <c r="O25">
        <v>243.5</v>
      </c>
      <c r="P25" s="1">
        <f t="shared" si="3"/>
        <v>243.5</v>
      </c>
      <c r="Q25">
        <v>1778</v>
      </c>
      <c r="R25">
        <v>81</v>
      </c>
      <c r="S25" s="1">
        <f t="shared" si="4"/>
        <v>81</v>
      </c>
      <c r="T25">
        <v>2.9832209999999999</v>
      </c>
      <c r="U25" s="1">
        <f t="shared" si="5"/>
        <v>2.9832214765100673</v>
      </c>
      <c r="V25">
        <v>74</v>
      </c>
      <c r="W25" s="1">
        <f t="shared" si="6"/>
        <v>74</v>
      </c>
      <c r="X25">
        <v>48996</v>
      </c>
      <c r="Y25">
        <v>118</v>
      </c>
      <c r="Z25" s="1">
        <f t="shared" si="7"/>
        <v>118</v>
      </c>
      <c r="AA25">
        <v>82.20805</v>
      </c>
      <c r="AB25" s="1">
        <f t="shared" si="8"/>
        <v>82.208053691275168</v>
      </c>
      <c r="AC25">
        <v>111</v>
      </c>
      <c r="AD25" s="1">
        <f t="shared" si="9"/>
        <v>111</v>
      </c>
      <c r="AE25">
        <v>70</v>
      </c>
      <c r="AF25">
        <v>151</v>
      </c>
      <c r="AG25" s="1">
        <f t="shared" si="10"/>
        <v>151</v>
      </c>
      <c r="AH25">
        <v>0.11745</v>
      </c>
      <c r="AI25" s="1">
        <f t="shared" si="11"/>
        <v>0.1174496644295302</v>
      </c>
      <c r="AJ25">
        <v>153</v>
      </c>
      <c r="AK25" s="1">
        <f t="shared" si="12"/>
        <v>153</v>
      </c>
      <c r="AL25">
        <v>596</v>
      </c>
      <c r="AM25">
        <v>-0.85174000000000005</v>
      </c>
      <c r="AN25">
        <v>929.26350000000002</v>
      </c>
      <c r="AO25">
        <v>-5.423E-2</v>
      </c>
      <c r="AP25">
        <v>-0.30762</v>
      </c>
      <c r="AQ25">
        <v>1.9608049999999999</v>
      </c>
      <c r="AS25" s="1">
        <f t="shared" si="13"/>
        <v>929.26350000000002</v>
      </c>
      <c r="AT25" s="1">
        <f t="shared" si="14"/>
        <v>-5.4232868674613958E-2</v>
      </c>
      <c r="AU25" s="1">
        <f t="shared" si="15"/>
        <v>290.76100000000002</v>
      </c>
      <c r="AV25" s="1">
        <f t="shared" si="16"/>
        <v>-0.30761622498521274</v>
      </c>
      <c r="AW25" s="1">
        <f t="shared" si="17"/>
        <v>1.9608058607971983</v>
      </c>
    </row>
    <row r="26" spans="1:49" x14ac:dyDescent="0.25">
      <c r="A26">
        <v>147703</v>
      </c>
      <c r="B26" t="s">
        <v>125</v>
      </c>
      <c r="C26" t="s">
        <v>33</v>
      </c>
      <c r="D26">
        <v>10</v>
      </c>
      <c r="E26">
        <v>20</v>
      </c>
      <c r="F26">
        <v>138</v>
      </c>
      <c r="G26" s="1">
        <f t="shared" si="0"/>
        <v>138</v>
      </c>
      <c r="H26">
        <v>10</v>
      </c>
      <c r="I26">
        <v>206</v>
      </c>
      <c r="J26" s="1">
        <f t="shared" si="1"/>
        <v>206</v>
      </c>
      <c r="K26">
        <v>24</v>
      </c>
      <c r="L26">
        <v>235</v>
      </c>
      <c r="M26" s="1">
        <f t="shared" si="2"/>
        <v>235</v>
      </c>
      <c r="N26">
        <v>50</v>
      </c>
      <c r="O26">
        <v>195.5</v>
      </c>
      <c r="P26" s="1">
        <f t="shared" si="3"/>
        <v>195.5</v>
      </c>
      <c r="Q26">
        <v>1262</v>
      </c>
      <c r="R26">
        <v>70</v>
      </c>
      <c r="S26" s="1">
        <f t="shared" si="4"/>
        <v>70</v>
      </c>
      <c r="T26">
        <v>1.7799720000000001</v>
      </c>
      <c r="U26" s="1">
        <f t="shared" si="5"/>
        <v>1.779971791255289</v>
      </c>
      <c r="V26">
        <v>54</v>
      </c>
      <c r="W26" s="1">
        <f t="shared" si="6"/>
        <v>54</v>
      </c>
      <c r="X26">
        <v>15165</v>
      </c>
      <c r="Y26">
        <v>59</v>
      </c>
      <c r="Z26" s="1">
        <f t="shared" si="7"/>
        <v>59</v>
      </c>
      <c r="AA26">
        <v>21.389279999999999</v>
      </c>
      <c r="AB26" s="1">
        <f t="shared" si="8"/>
        <v>21.389280677009872</v>
      </c>
      <c r="AC26">
        <v>45</v>
      </c>
      <c r="AD26" s="1">
        <f t="shared" si="9"/>
        <v>45</v>
      </c>
      <c r="AE26">
        <v>25</v>
      </c>
      <c r="AF26">
        <v>94</v>
      </c>
      <c r="AG26" s="1">
        <f t="shared" si="10"/>
        <v>94</v>
      </c>
      <c r="AH26">
        <v>3.5261000000000001E-2</v>
      </c>
      <c r="AI26" s="1">
        <f t="shared" si="11"/>
        <v>3.5260930888575459E-2</v>
      </c>
      <c r="AJ26">
        <v>80</v>
      </c>
      <c r="AK26" s="1">
        <f t="shared" si="12"/>
        <v>80</v>
      </c>
      <c r="AL26">
        <v>709</v>
      </c>
      <c r="AM26">
        <v>-2.0943299999999998</v>
      </c>
      <c r="AN26">
        <v>813.68700000000001</v>
      </c>
      <c r="AO26">
        <v>-0.33001000000000003</v>
      </c>
      <c r="AP26">
        <v>-1.1485799999999999</v>
      </c>
      <c r="AQ26">
        <v>1.7740229999999999</v>
      </c>
      <c r="AS26" s="1">
        <f t="shared" si="13"/>
        <v>813.68700000000013</v>
      </c>
      <c r="AT26" s="1">
        <f t="shared" si="14"/>
        <v>-0.33001055625395331</v>
      </c>
      <c r="AU26" s="1">
        <f t="shared" si="15"/>
        <v>149.291</v>
      </c>
      <c r="AV26" s="1">
        <f t="shared" si="16"/>
        <v>-1.1485609171785323</v>
      </c>
      <c r="AW26" s="1">
        <f t="shared" si="17"/>
        <v>1.7740180139437245</v>
      </c>
    </row>
    <row r="27" spans="1:49" x14ac:dyDescent="0.25">
      <c r="A27">
        <v>149222</v>
      </c>
      <c r="B27" t="s">
        <v>127</v>
      </c>
      <c r="C27" t="s">
        <v>33</v>
      </c>
      <c r="D27">
        <v>30</v>
      </c>
      <c r="E27">
        <v>59</v>
      </c>
      <c r="F27">
        <v>208.5</v>
      </c>
      <c r="G27" s="1">
        <f t="shared" si="0"/>
        <v>208.5</v>
      </c>
      <c r="H27">
        <v>30</v>
      </c>
      <c r="I27">
        <v>257.5</v>
      </c>
      <c r="J27" s="1">
        <f t="shared" si="1"/>
        <v>257.5</v>
      </c>
      <c r="K27">
        <v>38</v>
      </c>
      <c r="L27">
        <v>273.5</v>
      </c>
      <c r="M27" s="1">
        <f t="shared" si="2"/>
        <v>273.5</v>
      </c>
      <c r="N27">
        <v>43</v>
      </c>
      <c r="O27">
        <v>175</v>
      </c>
      <c r="P27" s="1">
        <f t="shared" si="3"/>
        <v>175</v>
      </c>
      <c r="Q27">
        <v>0</v>
      </c>
      <c r="R27">
        <v>5</v>
      </c>
      <c r="S27" s="1">
        <f t="shared" si="4"/>
        <v>5</v>
      </c>
      <c r="T27">
        <v>0</v>
      </c>
      <c r="U27" s="1">
        <f t="shared" si="5"/>
        <v>0</v>
      </c>
      <c r="V27">
        <v>5</v>
      </c>
      <c r="W27" s="1">
        <f t="shared" si="6"/>
        <v>5</v>
      </c>
      <c r="X27">
        <v>65256</v>
      </c>
      <c r="Y27">
        <v>137</v>
      </c>
      <c r="Z27" s="1">
        <f t="shared" si="7"/>
        <v>137</v>
      </c>
      <c r="AA27">
        <v>71.552629999999994</v>
      </c>
      <c r="AB27" s="1">
        <f t="shared" si="8"/>
        <v>71.55263157894737</v>
      </c>
      <c r="AC27">
        <v>101</v>
      </c>
      <c r="AD27" s="1">
        <f t="shared" si="9"/>
        <v>101</v>
      </c>
      <c r="AE27">
        <v>11</v>
      </c>
      <c r="AF27">
        <v>61.5</v>
      </c>
      <c r="AG27" s="1">
        <f t="shared" si="10"/>
        <v>61.5</v>
      </c>
      <c r="AH27">
        <v>1.2061000000000001E-2</v>
      </c>
      <c r="AI27" s="1">
        <f t="shared" si="11"/>
        <v>1.2061403508771929E-2</v>
      </c>
      <c r="AJ27">
        <v>45</v>
      </c>
      <c r="AK27" s="1">
        <f t="shared" si="12"/>
        <v>45</v>
      </c>
      <c r="AL27">
        <v>912</v>
      </c>
      <c r="AM27">
        <v>-1.3945399999999999</v>
      </c>
      <c r="AN27">
        <v>930.755</v>
      </c>
      <c r="AO27">
        <v>-5.067E-2</v>
      </c>
      <c r="AP27">
        <v>-1.21058</v>
      </c>
      <c r="AQ27">
        <v>2.058211</v>
      </c>
      <c r="AS27" s="1">
        <f t="shared" si="13"/>
        <v>930.755</v>
      </c>
      <c r="AT27" s="1">
        <f t="shared" si="14"/>
        <v>-5.0673992769697494E-2</v>
      </c>
      <c r="AU27" s="1">
        <f t="shared" si="15"/>
        <v>138.86099999999999</v>
      </c>
      <c r="AV27" s="1">
        <f t="shared" si="16"/>
        <v>-1.2105603031937746</v>
      </c>
      <c r="AW27" s="1">
        <f t="shared" si="17"/>
        <v>2.0582059655486096</v>
      </c>
    </row>
    <row r="28" spans="1:49" x14ac:dyDescent="0.25">
      <c r="A28">
        <v>150136</v>
      </c>
      <c r="B28" t="s">
        <v>129</v>
      </c>
      <c r="C28" t="s">
        <v>33</v>
      </c>
      <c r="D28">
        <v>19</v>
      </c>
      <c r="E28">
        <v>3</v>
      </c>
      <c r="F28">
        <v>92.5</v>
      </c>
      <c r="G28" s="1">
        <f t="shared" si="0"/>
        <v>92.5</v>
      </c>
      <c r="H28">
        <v>19</v>
      </c>
      <c r="I28">
        <v>231</v>
      </c>
      <c r="J28" s="1">
        <f t="shared" si="1"/>
        <v>231</v>
      </c>
      <c r="K28">
        <v>6</v>
      </c>
      <c r="L28">
        <v>152</v>
      </c>
      <c r="M28" s="1">
        <f t="shared" si="2"/>
        <v>152</v>
      </c>
      <c r="N28">
        <v>46</v>
      </c>
      <c r="O28">
        <v>183.5</v>
      </c>
      <c r="P28" s="1">
        <f t="shared" si="3"/>
        <v>183.5</v>
      </c>
      <c r="Q28">
        <v>4845</v>
      </c>
      <c r="R28">
        <v>132</v>
      </c>
      <c r="S28" s="1">
        <f t="shared" si="4"/>
        <v>132</v>
      </c>
      <c r="T28">
        <v>6.4342629999999996</v>
      </c>
      <c r="U28" s="1">
        <f t="shared" si="5"/>
        <v>6.4342629482071709</v>
      </c>
      <c r="V28">
        <v>131</v>
      </c>
      <c r="W28" s="1">
        <f t="shared" si="6"/>
        <v>131</v>
      </c>
      <c r="X28">
        <v>4364</v>
      </c>
      <c r="Y28">
        <v>29</v>
      </c>
      <c r="Z28" s="1">
        <f t="shared" si="7"/>
        <v>29</v>
      </c>
      <c r="AA28">
        <v>5.7954850000000002</v>
      </c>
      <c r="AB28" s="1">
        <f t="shared" si="8"/>
        <v>5.7954847277556443</v>
      </c>
      <c r="AC28">
        <v>20</v>
      </c>
      <c r="AD28" s="1">
        <f t="shared" si="9"/>
        <v>20</v>
      </c>
      <c r="AE28">
        <v>0</v>
      </c>
      <c r="AF28">
        <v>17.5</v>
      </c>
      <c r="AG28" s="1">
        <f t="shared" si="10"/>
        <v>17.5</v>
      </c>
      <c r="AH28">
        <v>0</v>
      </c>
      <c r="AI28" s="1">
        <f t="shared" si="11"/>
        <v>0</v>
      </c>
      <c r="AJ28">
        <v>17.5</v>
      </c>
      <c r="AK28" s="1">
        <f t="shared" si="12"/>
        <v>17.5</v>
      </c>
      <c r="AL28">
        <v>753</v>
      </c>
      <c r="AM28">
        <v>-3.0430799999999998</v>
      </c>
      <c r="AN28">
        <v>665.76300000000003</v>
      </c>
      <c r="AO28">
        <v>-0.68296999999999997</v>
      </c>
      <c r="AP28">
        <v>-1.35067</v>
      </c>
      <c r="AQ28">
        <v>1.5413079999999999</v>
      </c>
      <c r="AS28" s="1">
        <f t="shared" si="13"/>
        <v>665.76299999999992</v>
      </c>
      <c r="AT28" s="1">
        <f t="shared" si="14"/>
        <v>-0.68297278177113274</v>
      </c>
      <c r="AU28" s="1">
        <f t="shared" si="15"/>
        <v>115.29400000000001</v>
      </c>
      <c r="AV28" s="1">
        <f t="shared" si="16"/>
        <v>-1.3506503827931238</v>
      </c>
      <c r="AW28" s="1">
        <f t="shared" si="17"/>
        <v>1.5412987150524859</v>
      </c>
    </row>
    <row r="29" spans="1:49" x14ac:dyDescent="0.25">
      <c r="A29">
        <v>151111</v>
      </c>
      <c r="B29" t="s">
        <v>130</v>
      </c>
      <c r="C29" t="s">
        <v>33</v>
      </c>
      <c r="D29">
        <v>0</v>
      </c>
      <c r="E29">
        <v>48</v>
      </c>
      <c r="F29">
        <v>189</v>
      </c>
      <c r="G29" s="1">
        <f t="shared" si="0"/>
        <v>189</v>
      </c>
      <c r="H29">
        <v>0</v>
      </c>
      <c r="I29">
        <v>71</v>
      </c>
      <c r="J29" s="1">
        <f t="shared" si="1"/>
        <v>71</v>
      </c>
      <c r="K29">
        <v>0</v>
      </c>
      <c r="L29">
        <v>54.5</v>
      </c>
      <c r="M29" s="1">
        <f t="shared" si="2"/>
        <v>54.5</v>
      </c>
      <c r="N29">
        <v>13</v>
      </c>
      <c r="O29">
        <v>49.5</v>
      </c>
      <c r="P29" s="1">
        <f t="shared" si="3"/>
        <v>49.5</v>
      </c>
      <c r="Q29">
        <v>7611</v>
      </c>
      <c r="R29">
        <v>171</v>
      </c>
      <c r="S29" s="1">
        <f t="shared" si="4"/>
        <v>171</v>
      </c>
      <c r="T29">
        <v>4.0355249999999998</v>
      </c>
      <c r="U29" s="1">
        <f t="shared" si="5"/>
        <v>4.0355249204665959</v>
      </c>
      <c r="V29">
        <v>91</v>
      </c>
      <c r="W29" s="1">
        <f t="shared" si="6"/>
        <v>91</v>
      </c>
      <c r="X29">
        <v>316650</v>
      </c>
      <c r="Y29">
        <v>217</v>
      </c>
      <c r="Z29" s="1">
        <f t="shared" si="7"/>
        <v>217</v>
      </c>
      <c r="AA29">
        <v>167.89500000000001</v>
      </c>
      <c r="AB29" s="1">
        <f t="shared" si="8"/>
        <v>167.89501590668081</v>
      </c>
      <c r="AC29">
        <v>169</v>
      </c>
      <c r="AD29" s="1">
        <f t="shared" si="9"/>
        <v>169</v>
      </c>
      <c r="AE29">
        <v>349</v>
      </c>
      <c r="AF29">
        <v>211</v>
      </c>
      <c r="AG29" s="1">
        <f t="shared" si="10"/>
        <v>211</v>
      </c>
      <c r="AH29">
        <v>0.18504799999999999</v>
      </c>
      <c r="AI29" s="1">
        <f t="shared" si="11"/>
        <v>0.18504772004241782</v>
      </c>
      <c r="AJ29">
        <v>178</v>
      </c>
      <c r="AK29" s="1">
        <f t="shared" si="12"/>
        <v>178</v>
      </c>
      <c r="AL29">
        <v>1886</v>
      </c>
      <c r="AM29">
        <v>0.65558000000000005</v>
      </c>
      <c r="AN29">
        <v>829.84849999999994</v>
      </c>
      <c r="AO29">
        <v>-0.29144999999999999</v>
      </c>
      <c r="AP29">
        <v>0.21332400000000001</v>
      </c>
      <c r="AQ29">
        <v>1.8713139999999999</v>
      </c>
      <c r="AS29" s="1">
        <f t="shared" si="13"/>
        <v>829.84849999999983</v>
      </c>
      <c r="AT29" s="1">
        <f t="shared" si="14"/>
        <v>-0.29144751707372707</v>
      </c>
      <c r="AU29" s="1">
        <f t="shared" si="15"/>
        <v>378.39699999999999</v>
      </c>
      <c r="AV29" s="1">
        <f t="shared" si="16"/>
        <v>0.21332128151831245</v>
      </c>
      <c r="AW29" s="1">
        <f t="shared" si="17"/>
        <v>1.87131263174604</v>
      </c>
    </row>
    <row r="30" spans="1:49" x14ac:dyDescent="0.25">
      <c r="A30">
        <v>156125</v>
      </c>
      <c r="B30" t="s">
        <v>138</v>
      </c>
      <c r="C30" t="s">
        <v>33</v>
      </c>
      <c r="D30">
        <v>0</v>
      </c>
      <c r="E30">
        <v>26</v>
      </c>
      <c r="F30">
        <v>149.5</v>
      </c>
      <c r="G30" s="1">
        <f t="shared" si="0"/>
        <v>149.5</v>
      </c>
      <c r="H30">
        <v>0</v>
      </c>
      <c r="I30">
        <v>71</v>
      </c>
      <c r="J30" s="1">
        <f t="shared" si="1"/>
        <v>71</v>
      </c>
      <c r="K30">
        <v>3</v>
      </c>
      <c r="L30">
        <v>127.5</v>
      </c>
      <c r="M30" s="1">
        <f t="shared" si="2"/>
        <v>127.5</v>
      </c>
      <c r="N30">
        <v>10</v>
      </c>
      <c r="O30">
        <v>41</v>
      </c>
      <c r="P30" s="1">
        <f t="shared" si="3"/>
        <v>41</v>
      </c>
      <c r="Q30">
        <v>5245</v>
      </c>
      <c r="R30">
        <v>141</v>
      </c>
      <c r="S30" s="1">
        <f t="shared" si="4"/>
        <v>141</v>
      </c>
      <c r="T30">
        <v>13.14536</v>
      </c>
      <c r="U30" s="1">
        <f t="shared" si="5"/>
        <v>13.145363408521304</v>
      </c>
      <c r="V30">
        <v>198</v>
      </c>
      <c r="W30" s="1">
        <f t="shared" si="6"/>
        <v>198</v>
      </c>
      <c r="X30">
        <v>53614</v>
      </c>
      <c r="Y30">
        <v>123</v>
      </c>
      <c r="Z30" s="1">
        <f t="shared" si="7"/>
        <v>123</v>
      </c>
      <c r="AA30">
        <v>134.37090000000001</v>
      </c>
      <c r="AB30" s="1">
        <f t="shared" si="8"/>
        <v>134.37092731829574</v>
      </c>
      <c r="AC30">
        <v>147</v>
      </c>
      <c r="AD30" s="1">
        <f t="shared" si="9"/>
        <v>147</v>
      </c>
      <c r="AE30">
        <v>15</v>
      </c>
      <c r="AF30">
        <v>72.5</v>
      </c>
      <c r="AG30" s="1">
        <f t="shared" si="10"/>
        <v>72.5</v>
      </c>
      <c r="AH30">
        <v>3.7594000000000002E-2</v>
      </c>
      <c r="AI30" s="1">
        <f t="shared" si="11"/>
        <v>3.7593984962406013E-2</v>
      </c>
      <c r="AJ30">
        <v>82</v>
      </c>
      <c r="AK30" s="1">
        <f t="shared" si="12"/>
        <v>82</v>
      </c>
      <c r="AL30">
        <v>399</v>
      </c>
      <c r="AM30">
        <v>-2.27182</v>
      </c>
      <c r="AN30">
        <v>618.98149999999998</v>
      </c>
      <c r="AO30">
        <v>-0.79459999999999997</v>
      </c>
      <c r="AP30">
        <v>-4.7469999999999998E-2</v>
      </c>
      <c r="AQ30">
        <v>1.30596</v>
      </c>
      <c r="AS30" s="1">
        <f t="shared" si="13"/>
        <v>618.98149999999998</v>
      </c>
      <c r="AT30" s="1">
        <f t="shared" si="14"/>
        <v>-0.79459836215722213</v>
      </c>
      <c r="AU30" s="1">
        <f t="shared" si="15"/>
        <v>334.52499999999998</v>
      </c>
      <c r="AV30" s="1">
        <f t="shared" si="16"/>
        <v>-4.7468465678303935E-2</v>
      </c>
      <c r="AW30" s="1">
        <f t="shared" si="17"/>
        <v>1.3059598200181235</v>
      </c>
    </row>
    <row r="31" spans="1:49" x14ac:dyDescent="0.25">
      <c r="A31">
        <v>159939</v>
      </c>
      <c r="B31" t="s">
        <v>145</v>
      </c>
      <c r="C31" t="s">
        <v>33</v>
      </c>
      <c r="D31">
        <v>0</v>
      </c>
      <c r="E31">
        <v>23</v>
      </c>
      <c r="F31">
        <v>142</v>
      </c>
      <c r="G31" s="1">
        <f t="shared" si="0"/>
        <v>142</v>
      </c>
      <c r="H31">
        <v>0</v>
      </c>
      <c r="I31">
        <v>71</v>
      </c>
      <c r="J31" s="1">
        <f t="shared" si="1"/>
        <v>71</v>
      </c>
      <c r="K31">
        <v>10</v>
      </c>
      <c r="L31">
        <v>182.5</v>
      </c>
      <c r="M31" s="1">
        <f t="shared" si="2"/>
        <v>182.5</v>
      </c>
      <c r="N31">
        <v>24</v>
      </c>
      <c r="O31">
        <v>101.5</v>
      </c>
      <c r="P31" s="1">
        <f t="shared" si="3"/>
        <v>101.5</v>
      </c>
      <c r="Q31">
        <v>3432</v>
      </c>
      <c r="R31">
        <v>114</v>
      </c>
      <c r="S31" s="1">
        <f t="shared" si="4"/>
        <v>114</v>
      </c>
      <c r="T31">
        <v>14.793100000000001</v>
      </c>
      <c r="U31" s="1">
        <f t="shared" si="5"/>
        <v>14.793103448275861</v>
      </c>
      <c r="V31">
        <v>211</v>
      </c>
      <c r="W31" s="1">
        <f t="shared" si="6"/>
        <v>211</v>
      </c>
      <c r="X31">
        <v>17182</v>
      </c>
      <c r="Y31">
        <v>64</v>
      </c>
      <c r="Z31" s="1">
        <f t="shared" si="7"/>
        <v>64</v>
      </c>
      <c r="AA31">
        <v>74.060339999999997</v>
      </c>
      <c r="AB31" s="1">
        <f t="shared" si="8"/>
        <v>74.060344827586206</v>
      </c>
      <c r="AC31">
        <v>104</v>
      </c>
      <c r="AD31" s="1">
        <f t="shared" si="9"/>
        <v>104</v>
      </c>
      <c r="AE31">
        <v>10</v>
      </c>
      <c r="AF31">
        <v>58.5</v>
      </c>
      <c r="AG31" s="1">
        <f t="shared" si="10"/>
        <v>58.5</v>
      </c>
      <c r="AH31">
        <v>4.3103000000000002E-2</v>
      </c>
      <c r="AI31" s="1">
        <f t="shared" si="11"/>
        <v>4.3103448275862072E-2</v>
      </c>
      <c r="AJ31">
        <v>88</v>
      </c>
      <c r="AK31" s="1">
        <f t="shared" si="12"/>
        <v>88</v>
      </c>
      <c r="AL31">
        <v>232</v>
      </c>
      <c r="AM31">
        <v>-3.1975799999999999</v>
      </c>
      <c r="AN31">
        <v>610.32449999999994</v>
      </c>
      <c r="AO31">
        <v>-0.81525000000000003</v>
      </c>
      <c r="AP31">
        <v>-0.20488999999999999</v>
      </c>
      <c r="AQ31">
        <v>1.2339850000000001</v>
      </c>
      <c r="AS31" s="1">
        <f t="shared" si="13"/>
        <v>610.32449999999994</v>
      </c>
      <c r="AT31" s="1">
        <f t="shared" si="14"/>
        <v>-0.81525487486849435</v>
      </c>
      <c r="AU31" s="1">
        <f t="shared" si="15"/>
        <v>308.04200000000003</v>
      </c>
      <c r="AV31" s="1">
        <f t="shared" si="16"/>
        <v>-0.20489221829974757</v>
      </c>
      <c r="AW31" s="1">
        <f t="shared" si="17"/>
        <v>1.2339855722466677</v>
      </c>
    </row>
    <row r="32" spans="1:49" x14ac:dyDescent="0.25">
      <c r="A32">
        <v>160658</v>
      </c>
      <c r="B32" t="s">
        <v>147</v>
      </c>
      <c r="C32" t="s">
        <v>33</v>
      </c>
      <c r="D32">
        <v>17</v>
      </c>
      <c r="E32">
        <v>20</v>
      </c>
      <c r="F32">
        <v>138</v>
      </c>
      <c r="G32" s="1">
        <f t="shared" si="0"/>
        <v>138</v>
      </c>
      <c r="H32">
        <v>17</v>
      </c>
      <c r="I32">
        <v>226.5</v>
      </c>
      <c r="J32" s="1">
        <f t="shared" si="1"/>
        <v>226.5</v>
      </c>
      <c r="K32">
        <v>0</v>
      </c>
      <c r="L32">
        <v>54.5</v>
      </c>
      <c r="M32" s="1">
        <f t="shared" si="2"/>
        <v>54.5</v>
      </c>
      <c r="N32">
        <v>14</v>
      </c>
      <c r="O32">
        <v>51.5</v>
      </c>
      <c r="P32" s="1">
        <f t="shared" si="3"/>
        <v>51.5</v>
      </c>
      <c r="Q32">
        <v>8512</v>
      </c>
      <c r="R32">
        <v>177</v>
      </c>
      <c r="S32" s="1">
        <f t="shared" si="4"/>
        <v>177</v>
      </c>
      <c r="T32">
        <v>20.560390000000002</v>
      </c>
      <c r="U32" s="1">
        <f t="shared" si="5"/>
        <v>20.560386473429951</v>
      </c>
      <c r="V32">
        <v>234</v>
      </c>
      <c r="W32" s="1">
        <f t="shared" si="6"/>
        <v>234</v>
      </c>
      <c r="X32">
        <v>59068</v>
      </c>
      <c r="Y32">
        <v>130</v>
      </c>
      <c r="Z32" s="1">
        <f t="shared" si="7"/>
        <v>130</v>
      </c>
      <c r="AA32">
        <v>142.6763</v>
      </c>
      <c r="AB32" s="1">
        <f t="shared" si="8"/>
        <v>142.67632850241546</v>
      </c>
      <c r="AC32">
        <v>156</v>
      </c>
      <c r="AD32" s="1">
        <f t="shared" si="9"/>
        <v>156</v>
      </c>
      <c r="AE32">
        <v>40</v>
      </c>
      <c r="AF32">
        <v>118</v>
      </c>
      <c r="AG32" s="1">
        <f t="shared" si="10"/>
        <v>118</v>
      </c>
      <c r="AH32">
        <v>9.6617999999999996E-2</v>
      </c>
      <c r="AI32" s="1">
        <f t="shared" si="11"/>
        <v>9.6618357487922704E-2</v>
      </c>
      <c r="AJ32">
        <v>136</v>
      </c>
      <c r="AK32" s="1">
        <f t="shared" si="12"/>
        <v>136</v>
      </c>
      <c r="AL32">
        <v>414</v>
      </c>
      <c r="AM32">
        <v>-0.37644</v>
      </c>
      <c r="AN32">
        <v>754.38099999999997</v>
      </c>
      <c r="AO32">
        <v>-0.47151999999999999</v>
      </c>
      <c r="AP32">
        <v>0.43162</v>
      </c>
      <c r="AQ32">
        <v>1.816543</v>
      </c>
      <c r="AS32" s="1">
        <f t="shared" si="13"/>
        <v>754.38099999999997</v>
      </c>
      <c r="AT32" s="1">
        <f t="shared" si="14"/>
        <v>-0.47152091121002443</v>
      </c>
      <c r="AU32" s="1">
        <f t="shared" si="15"/>
        <v>415.12000000000006</v>
      </c>
      <c r="AV32" s="1">
        <f t="shared" si="16"/>
        <v>0.43161499701569933</v>
      </c>
      <c r="AW32" s="1">
        <f t="shared" si="17"/>
        <v>1.8165396574901318</v>
      </c>
    </row>
    <row r="33" spans="1:49" x14ac:dyDescent="0.25">
      <c r="A33">
        <v>161253</v>
      </c>
      <c r="B33" t="s">
        <v>149</v>
      </c>
      <c r="C33" t="s">
        <v>33</v>
      </c>
      <c r="D33">
        <v>3</v>
      </c>
      <c r="E33">
        <v>41</v>
      </c>
      <c r="F33">
        <v>182.5</v>
      </c>
      <c r="G33" s="1">
        <f t="shared" si="0"/>
        <v>182.5</v>
      </c>
      <c r="H33">
        <v>3</v>
      </c>
      <c r="I33">
        <v>166</v>
      </c>
      <c r="J33" s="1">
        <f t="shared" si="1"/>
        <v>166</v>
      </c>
      <c r="K33">
        <v>9</v>
      </c>
      <c r="L33">
        <v>175.5</v>
      </c>
      <c r="M33" s="1">
        <f t="shared" si="2"/>
        <v>175.5</v>
      </c>
      <c r="N33">
        <v>23</v>
      </c>
      <c r="O33">
        <v>95.5</v>
      </c>
      <c r="P33" s="1">
        <f t="shared" si="3"/>
        <v>95.5</v>
      </c>
      <c r="Q33">
        <v>754</v>
      </c>
      <c r="R33">
        <v>49</v>
      </c>
      <c r="S33" s="1">
        <f t="shared" si="4"/>
        <v>49</v>
      </c>
      <c r="T33">
        <v>1.7867299999999999</v>
      </c>
      <c r="U33" s="1">
        <f t="shared" si="5"/>
        <v>1.7867298578199051</v>
      </c>
      <c r="V33">
        <v>55</v>
      </c>
      <c r="W33" s="1">
        <f t="shared" si="6"/>
        <v>55</v>
      </c>
      <c r="X33">
        <v>100493</v>
      </c>
      <c r="Y33">
        <v>155</v>
      </c>
      <c r="Z33" s="1">
        <f t="shared" si="7"/>
        <v>155</v>
      </c>
      <c r="AA33">
        <v>238.13509999999999</v>
      </c>
      <c r="AB33" s="1">
        <f t="shared" si="8"/>
        <v>238.1350710900474</v>
      </c>
      <c r="AC33">
        <v>209</v>
      </c>
      <c r="AD33" s="1">
        <f t="shared" si="9"/>
        <v>209</v>
      </c>
      <c r="AE33">
        <v>15</v>
      </c>
      <c r="AF33">
        <v>72.5</v>
      </c>
      <c r="AG33" s="1">
        <f t="shared" si="10"/>
        <v>72.5</v>
      </c>
      <c r="AH33">
        <v>3.5545E-2</v>
      </c>
      <c r="AI33" s="1">
        <f t="shared" si="11"/>
        <v>3.5545023696682464E-2</v>
      </c>
      <c r="AJ33">
        <v>81</v>
      </c>
      <c r="AK33" s="1">
        <f t="shared" si="12"/>
        <v>81</v>
      </c>
      <c r="AL33">
        <v>422</v>
      </c>
      <c r="AM33">
        <v>-2.14534</v>
      </c>
      <c r="AN33">
        <v>758.45249999999999</v>
      </c>
      <c r="AO33">
        <v>-0.46181</v>
      </c>
      <c r="AP33">
        <v>-0.23179</v>
      </c>
      <c r="AQ33">
        <v>1.5707629999999999</v>
      </c>
      <c r="AS33" s="1">
        <f t="shared" si="13"/>
        <v>758.45249999999987</v>
      </c>
      <c r="AT33" s="1">
        <f t="shared" si="14"/>
        <v>-0.46180588389063643</v>
      </c>
      <c r="AU33" s="1">
        <f t="shared" si="15"/>
        <v>303.517</v>
      </c>
      <c r="AV33" s="1">
        <f t="shared" si="16"/>
        <v>-0.23179032201201732</v>
      </c>
      <c r="AW33" s="1">
        <f t="shared" si="17"/>
        <v>1.5707636798699802</v>
      </c>
    </row>
    <row r="34" spans="1:49" x14ac:dyDescent="0.25">
      <c r="A34">
        <v>163268</v>
      </c>
      <c r="B34" t="s">
        <v>151</v>
      </c>
      <c r="C34" t="s">
        <v>33</v>
      </c>
      <c r="D34">
        <v>0</v>
      </c>
      <c r="E34">
        <v>69</v>
      </c>
      <c r="F34">
        <v>217</v>
      </c>
      <c r="G34" s="1">
        <f t="shared" si="0"/>
        <v>217</v>
      </c>
      <c r="H34">
        <v>0</v>
      </c>
      <c r="I34">
        <v>71</v>
      </c>
      <c r="J34" s="1">
        <f t="shared" si="1"/>
        <v>71</v>
      </c>
      <c r="K34">
        <v>8</v>
      </c>
      <c r="L34">
        <v>168</v>
      </c>
      <c r="M34" s="1">
        <f t="shared" si="2"/>
        <v>168</v>
      </c>
      <c r="N34">
        <v>25</v>
      </c>
      <c r="O34">
        <v>105.5</v>
      </c>
      <c r="P34" s="1">
        <f t="shared" si="3"/>
        <v>105.5</v>
      </c>
      <c r="Q34">
        <v>3504</v>
      </c>
      <c r="R34">
        <v>117</v>
      </c>
      <c r="S34" s="1">
        <f t="shared" si="4"/>
        <v>117</v>
      </c>
      <c r="T34">
        <v>8.6732669999999992</v>
      </c>
      <c r="U34" s="1">
        <f t="shared" si="5"/>
        <v>8.6732673267326739</v>
      </c>
      <c r="V34">
        <v>160</v>
      </c>
      <c r="W34" s="1">
        <f t="shared" si="6"/>
        <v>160</v>
      </c>
      <c r="X34">
        <v>64329</v>
      </c>
      <c r="Y34">
        <v>135</v>
      </c>
      <c r="Z34" s="1">
        <f t="shared" si="7"/>
        <v>135</v>
      </c>
      <c r="AA34">
        <v>159.2302</v>
      </c>
      <c r="AB34" s="1">
        <f t="shared" si="8"/>
        <v>159.23019801980197</v>
      </c>
      <c r="AC34">
        <v>166</v>
      </c>
      <c r="AD34" s="1">
        <f t="shared" si="9"/>
        <v>166</v>
      </c>
      <c r="AE34">
        <v>103</v>
      </c>
      <c r="AF34">
        <v>165</v>
      </c>
      <c r="AG34" s="1">
        <f t="shared" si="10"/>
        <v>165</v>
      </c>
      <c r="AH34">
        <v>0.25495000000000001</v>
      </c>
      <c r="AI34" s="1">
        <f t="shared" si="11"/>
        <v>0.25495049504950495</v>
      </c>
      <c r="AJ34">
        <v>200</v>
      </c>
      <c r="AK34" s="1">
        <f t="shared" si="12"/>
        <v>200</v>
      </c>
      <c r="AL34">
        <v>404</v>
      </c>
      <c r="AM34">
        <v>-0.55259000000000003</v>
      </c>
      <c r="AN34">
        <v>831.01599999999996</v>
      </c>
      <c r="AO34">
        <v>-0.28866000000000003</v>
      </c>
      <c r="AP34">
        <v>0.56992299999999996</v>
      </c>
      <c r="AQ34">
        <v>2.0452149999999998</v>
      </c>
      <c r="AS34" s="1">
        <f t="shared" si="13"/>
        <v>831.01600000000008</v>
      </c>
      <c r="AT34" s="1">
        <f t="shared" si="14"/>
        <v>-0.28866173925341804</v>
      </c>
      <c r="AU34" s="1">
        <f t="shared" si="15"/>
        <v>438.38600000000002</v>
      </c>
      <c r="AV34" s="1">
        <f t="shared" si="16"/>
        <v>0.56991583258910528</v>
      </c>
      <c r="AW34" s="1">
        <f t="shared" si="17"/>
        <v>2.0452115085679732</v>
      </c>
    </row>
    <row r="35" spans="1:49" x14ac:dyDescent="0.25">
      <c r="A35">
        <v>166513</v>
      </c>
      <c r="B35" t="s">
        <v>162</v>
      </c>
      <c r="C35" t="s">
        <v>33</v>
      </c>
      <c r="D35">
        <v>0</v>
      </c>
      <c r="E35">
        <v>49</v>
      </c>
      <c r="F35">
        <v>192</v>
      </c>
      <c r="G35" s="1">
        <f t="shared" si="0"/>
        <v>192</v>
      </c>
      <c r="H35">
        <v>0</v>
      </c>
      <c r="I35">
        <v>71</v>
      </c>
      <c r="J35" s="1">
        <f t="shared" si="1"/>
        <v>71</v>
      </c>
      <c r="K35">
        <v>0</v>
      </c>
      <c r="L35">
        <v>54.5</v>
      </c>
      <c r="M35" s="1">
        <f t="shared" si="2"/>
        <v>54.5</v>
      </c>
      <c r="N35">
        <v>11</v>
      </c>
      <c r="O35">
        <v>44</v>
      </c>
      <c r="P35" s="1">
        <f t="shared" si="3"/>
        <v>44</v>
      </c>
      <c r="Q35">
        <v>11996</v>
      </c>
      <c r="R35">
        <v>197</v>
      </c>
      <c r="S35" s="1">
        <f t="shared" si="4"/>
        <v>197</v>
      </c>
      <c r="T35">
        <v>28.35934</v>
      </c>
      <c r="U35" s="1">
        <f t="shared" si="5"/>
        <v>28.359338061465721</v>
      </c>
      <c r="V35">
        <v>252</v>
      </c>
      <c r="W35" s="1">
        <f t="shared" si="6"/>
        <v>252</v>
      </c>
      <c r="X35">
        <v>52595</v>
      </c>
      <c r="Y35">
        <v>121</v>
      </c>
      <c r="Z35" s="1">
        <f t="shared" si="7"/>
        <v>121</v>
      </c>
      <c r="AA35">
        <v>124.3381</v>
      </c>
      <c r="AB35" s="1">
        <f t="shared" si="8"/>
        <v>124.33806146572104</v>
      </c>
      <c r="AC35">
        <v>141</v>
      </c>
      <c r="AD35" s="1">
        <f t="shared" si="9"/>
        <v>141</v>
      </c>
      <c r="AE35">
        <v>44</v>
      </c>
      <c r="AF35">
        <v>124.5</v>
      </c>
      <c r="AG35" s="1">
        <f t="shared" si="10"/>
        <v>124.5</v>
      </c>
      <c r="AH35">
        <v>0.104019</v>
      </c>
      <c r="AI35" s="1">
        <f t="shared" si="11"/>
        <v>0.10401891252955082</v>
      </c>
      <c r="AJ35">
        <v>141</v>
      </c>
      <c r="AK35" s="1">
        <f t="shared" si="12"/>
        <v>141</v>
      </c>
      <c r="AL35">
        <v>423</v>
      </c>
      <c r="AM35">
        <v>-0.86146</v>
      </c>
      <c r="AN35">
        <v>685.34550000000002</v>
      </c>
      <c r="AO35">
        <v>-0.63624999999999998</v>
      </c>
      <c r="AP35">
        <v>0.441886</v>
      </c>
      <c r="AQ35">
        <v>1.6863159999999999</v>
      </c>
      <c r="AS35" s="1">
        <f t="shared" si="13"/>
        <v>685.34550000000013</v>
      </c>
      <c r="AT35" s="1">
        <f t="shared" si="14"/>
        <v>-0.6362468767037317</v>
      </c>
      <c r="AU35" s="1">
        <f t="shared" si="15"/>
        <v>416.84700000000004</v>
      </c>
      <c r="AV35" s="1">
        <f t="shared" si="16"/>
        <v>0.44188085891870238</v>
      </c>
      <c r="AW35" s="1">
        <f t="shared" si="17"/>
        <v>1.6863126102800838</v>
      </c>
    </row>
    <row r="36" spans="1:49" x14ac:dyDescent="0.25">
      <c r="A36">
        <v>166638</v>
      </c>
      <c r="B36" t="s">
        <v>164</v>
      </c>
      <c r="C36" t="s">
        <v>33</v>
      </c>
      <c r="D36">
        <v>0</v>
      </c>
      <c r="E36">
        <v>17</v>
      </c>
      <c r="F36">
        <v>130.5</v>
      </c>
      <c r="G36" s="1">
        <f t="shared" si="0"/>
        <v>130.5</v>
      </c>
      <c r="H36">
        <v>0</v>
      </c>
      <c r="I36">
        <v>71</v>
      </c>
      <c r="J36" s="1">
        <f t="shared" si="1"/>
        <v>71</v>
      </c>
      <c r="K36">
        <v>5</v>
      </c>
      <c r="L36">
        <v>143</v>
      </c>
      <c r="M36" s="1">
        <f t="shared" si="2"/>
        <v>143</v>
      </c>
      <c r="N36">
        <v>39</v>
      </c>
      <c r="O36">
        <v>163.5</v>
      </c>
      <c r="P36" s="1">
        <f t="shared" si="3"/>
        <v>163.5</v>
      </c>
      <c r="Q36">
        <v>31165</v>
      </c>
      <c r="R36">
        <v>248</v>
      </c>
      <c r="S36" s="1">
        <f t="shared" si="4"/>
        <v>248</v>
      </c>
      <c r="T36">
        <v>67.456710000000001</v>
      </c>
      <c r="U36" s="1">
        <f t="shared" si="5"/>
        <v>67.456709956709958</v>
      </c>
      <c r="V36">
        <v>274</v>
      </c>
      <c r="W36" s="1">
        <f t="shared" si="6"/>
        <v>274</v>
      </c>
      <c r="X36">
        <v>30021</v>
      </c>
      <c r="Y36">
        <v>96</v>
      </c>
      <c r="Z36" s="1">
        <f t="shared" si="7"/>
        <v>96</v>
      </c>
      <c r="AA36">
        <v>64.980519999999999</v>
      </c>
      <c r="AB36" s="1">
        <f t="shared" si="8"/>
        <v>64.980519480519476</v>
      </c>
      <c r="AC36">
        <v>93</v>
      </c>
      <c r="AD36" s="1">
        <f t="shared" si="9"/>
        <v>93</v>
      </c>
      <c r="AE36">
        <v>0</v>
      </c>
      <c r="AF36">
        <v>17.5</v>
      </c>
      <c r="AG36" s="1">
        <f t="shared" si="10"/>
        <v>17.5</v>
      </c>
      <c r="AH36">
        <v>0</v>
      </c>
      <c r="AI36" s="1">
        <f t="shared" si="11"/>
        <v>0</v>
      </c>
      <c r="AJ36">
        <v>17.5</v>
      </c>
      <c r="AK36" s="1">
        <f t="shared" si="12"/>
        <v>17.5</v>
      </c>
      <c r="AL36">
        <v>462</v>
      </c>
      <c r="AM36">
        <v>-1.1161799999999999</v>
      </c>
      <c r="AN36">
        <v>701.33399999999995</v>
      </c>
      <c r="AO36">
        <v>-0.59809999999999997</v>
      </c>
      <c r="AP36">
        <v>-0.42474000000000001</v>
      </c>
      <c r="AQ36">
        <v>1.407489</v>
      </c>
      <c r="AS36" s="1">
        <f t="shared" si="13"/>
        <v>701.33400000000006</v>
      </c>
      <c r="AT36" s="1">
        <f t="shared" si="14"/>
        <v>-0.59809663372300248</v>
      </c>
      <c r="AU36" s="1">
        <f t="shared" si="15"/>
        <v>271.05899999999997</v>
      </c>
      <c r="AV36" s="1">
        <f t="shared" si="16"/>
        <v>-0.4247314601982814</v>
      </c>
      <c r="AW36" s="1">
        <f t="shared" si="17"/>
        <v>1.4074889894570515</v>
      </c>
    </row>
    <row r="37" spans="1:49" x14ac:dyDescent="0.25">
      <c r="A37">
        <v>167987</v>
      </c>
      <c r="B37" t="s">
        <v>167</v>
      </c>
      <c r="C37" t="s">
        <v>33</v>
      </c>
      <c r="D37">
        <v>1</v>
      </c>
      <c r="E37">
        <v>19</v>
      </c>
      <c r="F37">
        <v>134.5</v>
      </c>
      <c r="G37" s="1">
        <f t="shared" si="0"/>
        <v>134.5</v>
      </c>
      <c r="H37">
        <v>1</v>
      </c>
      <c r="I37">
        <v>146</v>
      </c>
      <c r="J37" s="1">
        <f t="shared" si="1"/>
        <v>146</v>
      </c>
      <c r="K37">
        <v>0</v>
      </c>
      <c r="L37">
        <v>54.5</v>
      </c>
      <c r="M37" s="1">
        <f t="shared" si="2"/>
        <v>54.5</v>
      </c>
      <c r="N37">
        <v>2</v>
      </c>
      <c r="O37">
        <v>18</v>
      </c>
      <c r="P37" s="1">
        <f t="shared" si="3"/>
        <v>18</v>
      </c>
      <c r="Q37">
        <v>2340</v>
      </c>
      <c r="R37">
        <v>92</v>
      </c>
      <c r="S37" s="1">
        <f t="shared" si="4"/>
        <v>92</v>
      </c>
      <c r="T37">
        <v>7.7483440000000003</v>
      </c>
      <c r="U37" s="1">
        <f t="shared" si="5"/>
        <v>7.7483443708609272</v>
      </c>
      <c r="V37">
        <v>148</v>
      </c>
      <c r="W37" s="1">
        <f t="shared" si="6"/>
        <v>148</v>
      </c>
      <c r="X37">
        <v>25879</v>
      </c>
      <c r="Y37">
        <v>84</v>
      </c>
      <c r="Z37" s="1">
        <f t="shared" si="7"/>
        <v>84</v>
      </c>
      <c r="AA37">
        <v>85.692049999999995</v>
      </c>
      <c r="AB37" s="1">
        <f t="shared" si="8"/>
        <v>85.692052980132445</v>
      </c>
      <c r="AC37">
        <v>114</v>
      </c>
      <c r="AD37" s="1">
        <f t="shared" si="9"/>
        <v>114</v>
      </c>
      <c r="AE37">
        <v>32</v>
      </c>
      <c r="AF37">
        <v>107</v>
      </c>
      <c r="AG37" s="1">
        <f t="shared" si="10"/>
        <v>107</v>
      </c>
      <c r="AH37">
        <v>0.10596</v>
      </c>
      <c r="AI37" s="1">
        <f t="shared" si="11"/>
        <v>0.10596026490066225</v>
      </c>
      <c r="AJ37">
        <v>142</v>
      </c>
      <c r="AK37" s="1">
        <f t="shared" si="12"/>
        <v>142</v>
      </c>
      <c r="AL37">
        <v>302</v>
      </c>
      <c r="AM37">
        <v>-3.44523</v>
      </c>
      <c r="AN37">
        <v>546.05949999999996</v>
      </c>
      <c r="AO37">
        <v>-0.96860000000000002</v>
      </c>
      <c r="AP37">
        <v>-8.1610000000000002E-2</v>
      </c>
      <c r="AQ37">
        <v>1.132776</v>
      </c>
      <c r="AS37" s="1">
        <f t="shared" si="13"/>
        <v>546.05950000000007</v>
      </c>
      <c r="AT37" s="1">
        <f t="shared" si="14"/>
        <v>-0.96859792550842738</v>
      </c>
      <c r="AU37" s="1">
        <f t="shared" si="15"/>
        <v>328.78200000000004</v>
      </c>
      <c r="AV37" s="1">
        <f t="shared" si="16"/>
        <v>-8.1606766146715484E-2</v>
      </c>
      <c r="AW37" s="1">
        <f t="shared" si="17"/>
        <v>1.1327764390139199</v>
      </c>
    </row>
    <row r="38" spans="1:49" x14ac:dyDescent="0.25">
      <c r="A38">
        <v>168421</v>
      </c>
      <c r="B38" t="s">
        <v>170</v>
      </c>
      <c r="C38" t="s">
        <v>33</v>
      </c>
      <c r="D38">
        <v>0</v>
      </c>
      <c r="E38">
        <v>31</v>
      </c>
      <c r="F38">
        <v>164.5</v>
      </c>
      <c r="G38" s="1">
        <f t="shared" si="0"/>
        <v>164.5</v>
      </c>
      <c r="H38">
        <v>0</v>
      </c>
      <c r="I38">
        <v>71</v>
      </c>
      <c r="J38" s="1">
        <f t="shared" si="1"/>
        <v>71</v>
      </c>
      <c r="K38">
        <v>0</v>
      </c>
      <c r="L38">
        <v>54.5</v>
      </c>
      <c r="M38" s="1">
        <f t="shared" si="2"/>
        <v>54.5</v>
      </c>
      <c r="N38">
        <v>0</v>
      </c>
      <c r="O38">
        <v>7</v>
      </c>
      <c r="P38" s="1">
        <f t="shared" si="3"/>
        <v>7</v>
      </c>
      <c r="Q38">
        <v>3385</v>
      </c>
      <c r="R38">
        <v>112</v>
      </c>
      <c r="S38" s="1">
        <f t="shared" si="4"/>
        <v>112</v>
      </c>
      <c r="T38">
        <v>13.93004</v>
      </c>
      <c r="U38" s="1">
        <f t="shared" si="5"/>
        <v>13.930041152263374</v>
      </c>
      <c r="V38">
        <v>207</v>
      </c>
      <c r="W38" s="1">
        <f t="shared" si="6"/>
        <v>207</v>
      </c>
      <c r="X38">
        <v>26544</v>
      </c>
      <c r="Y38">
        <v>88</v>
      </c>
      <c r="Z38" s="1">
        <f t="shared" si="7"/>
        <v>88</v>
      </c>
      <c r="AA38">
        <v>109.2346</v>
      </c>
      <c r="AB38" s="1">
        <f t="shared" si="8"/>
        <v>109.23456790123457</v>
      </c>
      <c r="AC38">
        <v>128</v>
      </c>
      <c r="AD38" s="1">
        <f t="shared" si="9"/>
        <v>128</v>
      </c>
      <c r="AE38">
        <v>35</v>
      </c>
      <c r="AF38">
        <v>110.5</v>
      </c>
      <c r="AG38" s="1">
        <f t="shared" si="10"/>
        <v>110.5</v>
      </c>
      <c r="AH38">
        <v>0.14403299999999999</v>
      </c>
      <c r="AI38" s="1">
        <f t="shared" si="11"/>
        <v>0.1440329218106996</v>
      </c>
      <c r="AJ38">
        <v>166</v>
      </c>
      <c r="AK38" s="1">
        <f t="shared" si="12"/>
        <v>166</v>
      </c>
      <c r="AL38">
        <v>243</v>
      </c>
      <c r="AM38">
        <v>-3.3381599999999998</v>
      </c>
      <c r="AN38">
        <v>527.85550000000001</v>
      </c>
      <c r="AO38">
        <v>-1.01203</v>
      </c>
      <c r="AP38">
        <v>0.34360800000000002</v>
      </c>
      <c r="AQ38">
        <v>1.3321449999999999</v>
      </c>
      <c r="AS38" s="1">
        <f t="shared" si="13"/>
        <v>527.85550000000001</v>
      </c>
      <c r="AT38" s="1">
        <f t="shared" si="14"/>
        <v>-1.0120345845584446</v>
      </c>
      <c r="AU38" s="1">
        <f t="shared" si="15"/>
        <v>400.31400000000002</v>
      </c>
      <c r="AV38" s="1">
        <f t="shared" si="16"/>
        <v>0.34360321280269079</v>
      </c>
      <c r="AW38" s="1">
        <f t="shared" si="17"/>
        <v>1.3321420209721997</v>
      </c>
    </row>
    <row r="39" spans="1:49" x14ac:dyDescent="0.25">
      <c r="A39">
        <v>169248</v>
      </c>
      <c r="B39" t="s">
        <v>172</v>
      </c>
      <c r="C39" t="s">
        <v>33</v>
      </c>
      <c r="D39">
        <v>0</v>
      </c>
      <c r="E39">
        <v>13</v>
      </c>
      <c r="F39">
        <v>120</v>
      </c>
      <c r="G39" s="1">
        <f t="shared" si="0"/>
        <v>120</v>
      </c>
      <c r="H39">
        <v>0</v>
      </c>
      <c r="I39">
        <v>71</v>
      </c>
      <c r="J39" s="1">
        <f t="shared" si="1"/>
        <v>71</v>
      </c>
      <c r="K39">
        <v>10</v>
      </c>
      <c r="L39">
        <v>182.5</v>
      </c>
      <c r="M39" s="1">
        <f t="shared" si="2"/>
        <v>182.5</v>
      </c>
      <c r="N39">
        <v>46</v>
      </c>
      <c r="O39">
        <v>183.5</v>
      </c>
      <c r="P39" s="1">
        <f t="shared" si="3"/>
        <v>183.5</v>
      </c>
      <c r="Q39">
        <v>3509</v>
      </c>
      <c r="R39">
        <v>118</v>
      </c>
      <c r="S39" s="1">
        <f t="shared" si="4"/>
        <v>118</v>
      </c>
      <c r="T39">
        <v>5.927365</v>
      </c>
      <c r="U39" s="1">
        <f t="shared" si="5"/>
        <v>5.9273648648648649</v>
      </c>
      <c r="V39">
        <v>124</v>
      </c>
      <c r="W39" s="1">
        <f t="shared" si="6"/>
        <v>124</v>
      </c>
      <c r="X39">
        <v>11506</v>
      </c>
      <c r="Y39">
        <v>49</v>
      </c>
      <c r="Z39" s="1">
        <f t="shared" si="7"/>
        <v>49</v>
      </c>
      <c r="AA39">
        <v>19.43581</v>
      </c>
      <c r="AB39" s="1">
        <f t="shared" si="8"/>
        <v>19.435810810810811</v>
      </c>
      <c r="AC39">
        <v>42</v>
      </c>
      <c r="AD39" s="1">
        <f t="shared" si="9"/>
        <v>42</v>
      </c>
      <c r="AE39">
        <v>8</v>
      </c>
      <c r="AF39">
        <v>53.5</v>
      </c>
      <c r="AG39" s="1">
        <f t="shared" si="10"/>
        <v>53.5</v>
      </c>
      <c r="AH39">
        <v>1.3514E-2</v>
      </c>
      <c r="AI39" s="1">
        <f t="shared" si="11"/>
        <v>1.3513513513513514E-2</v>
      </c>
      <c r="AJ39">
        <v>49</v>
      </c>
      <c r="AK39" s="1">
        <f t="shared" si="12"/>
        <v>49</v>
      </c>
      <c r="AL39">
        <v>592</v>
      </c>
      <c r="AM39">
        <v>-3.55321</v>
      </c>
      <c r="AN39">
        <v>625.88250000000005</v>
      </c>
      <c r="AO39">
        <v>-0.77812999999999999</v>
      </c>
      <c r="AP39">
        <v>-1.0807</v>
      </c>
      <c r="AQ39">
        <v>1.332141</v>
      </c>
      <c r="AS39" s="1">
        <f t="shared" si="13"/>
        <v>625.88249999999994</v>
      </c>
      <c r="AT39" s="1">
        <f t="shared" si="14"/>
        <v>-0.77813185017610997</v>
      </c>
      <c r="AU39" s="1">
        <f t="shared" si="15"/>
        <v>160.71</v>
      </c>
      <c r="AV39" s="1">
        <f t="shared" si="16"/>
        <v>-1.0806825865066194</v>
      </c>
      <c r="AW39" s="1">
        <f t="shared" si="17"/>
        <v>1.3321357975729844</v>
      </c>
    </row>
    <row r="40" spans="1:49" x14ac:dyDescent="0.25">
      <c r="A40">
        <v>171128</v>
      </c>
      <c r="B40" t="s">
        <v>176</v>
      </c>
      <c r="C40" t="s">
        <v>33</v>
      </c>
      <c r="D40">
        <v>0</v>
      </c>
      <c r="E40">
        <v>62</v>
      </c>
      <c r="F40">
        <v>211.5</v>
      </c>
      <c r="G40" s="1">
        <f t="shared" si="0"/>
        <v>211.5</v>
      </c>
      <c r="H40">
        <v>0</v>
      </c>
      <c r="I40">
        <v>71</v>
      </c>
      <c r="J40" s="1">
        <f t="shared" si="1"/>
        <v>71</v>
      </c>
      <c r="K40">
        <v>0</v>
      </c>
      <c r="L40">
        <v>54.5</v>
      </c>
      <c r="M40" s="1">
        <f t="shared" si="2"/>
        <v>54.5</v>
      </c>
      <c r="N40">
        <v>11</v>
      </c>
      <c r="O40">
        <v>44</v>
      </c>
      <c r="P40" s="1">
        <f t="shared" si="3"/>
        <v>44</v>
      </c>
      <c r="Q40">
        <v>3735</v>
      </c>
      <c r="R40">
        <v>120</v>
      </c>
      <c r="S40" s="1">
        <f t="shared" si="4"/>
        <v>120</v>
      </c>
      <c r="T40">
        <v>11.14925</v>
      </c>
      <c r="U40" s="1">
        <f t="shared" si="5"/>
        <v>11.149253731343284</v>
      </c>
      <c r="V40">
        <v>182</v>
      </c>
      <c r="W40" s="1">
        <f t="shared" si="6"/>
        <v>182</v>
      </c>
      <c r="X40">
        <v>64791</v>
      </c>
      <c r="Y40">
        <v>136</v>
      </c>
      <c r="Z40" s="1">
        <f t="shared" si="7"/>
        <v>136</v>
      </c>
      <c r="AA40">
        <v>193.40600000000001</v>
      </c>
      <c r="AB40" s="1">
        <f t="shared" si="8"/>
        <v>193.40597014925373</v>
      </c>
      <c r="AC40">
        <v>181</v>
      </c>
      <c r="AD40" s="1">
        <f t="shared" si="9"/>
        <v>181</v>
      </c>
      <c r="AE40">
        <v>45</v>
      </c>
      <c r="AF40">
        <v>126.5</v>
      </c>
      <c r="AG40" s="1">
        <f t="shared" si="10"/>
        <v>126.5</v>
      </c>
      <c r="AH40">
        <v>0.134328</v>
      </c>
      <c r="AI40" s="1">
        <f t="shared" si="11"/>
        <v>0.13432835820895522</v>
      </c>
      <c r="AJ40">
        <v>160</v>
      </c>
      <c r="AK40" s="1">
        <f t="shared" si="12"/>
        <v>160</v>
      </c>
      <c r="AL40">
        <v>335</v>
      </c>
      <c r="AM40">
        <v>-2.0104199999999999</v>
      </c>
      <c r="AN40">
        <v>657.56550000000004</v>
      </c>
      <c r="AO40">
        <v>-0.70252999999999999</v>
      </c>
      <c r="AP40">
        <v>0.51257699999999995</v>
      </c>
      <c r="AQ40">
        <v>1.6770480000000001</v>
      </c>
      <c r="AS40" s="1">
        <f t="shared" si="13"/>
        <v>657.56549999999993</v>
      </c>
      <c r="AT40" s="1">
        <f t="shared" si="14"/>
        <v>-0.702532879143277</v>
      </c>
      <c r="AU40" s="1">
        <f t="shared" si="15"/>
        <v>428.73900000000003</v>
      </c>
      <c r="AV40" s="1">
        <f t="shared" si="16"/>
        <v>0.51257085877424036</v>
      </c>
      <c r="AW40" s="1">
        <f t="shared" si="17"/>
        <v>1.6770443523116678</v>
      </c>
    </row>
    <row r="41" spans="1:49" x14ac:dyDescent="0.25">
      <c r="A41">
        <v>172699</v>
      </c>
      <c r="B41" t="s">
        <v>179</v>
      </c>
      <c r="C41" t="s">
        <v>33</v>
      </c>
      <c r="D41">
        <v>13</v>
      </c>
      <c r="E41">
        <v>29</v>
      </c>
      <c r="F41">
        <v>158.5</v>
      </c>
      <c r="G41" s="1">
        <f t="shared" si="0"/>
        <v>158.5</v>
      </c>
      <c r="H41">
        <v>13</v>
      </c>
      <c r="I41">
        <v>216.5</v>
      </c>
      <c r="J41" s="1">
        <f t="shared" si="1"/>
        <v>216.5</v>
      </c>
      <c r="K41">
        <v>14</v>
      </c>
      <c r="L41">
        <v>198</v>
      </c>
      <c r="M41" s="1">
        <f t="shared" si="2"/>
        <v>198</v>
      </c>
      <c r="N41">
        <v>65</v>
      </c>
      <c r="O41">
        <v>236.5</v>
      </c>
      <c r="P41" s="1">
        <f t="shared" si="3"/>
        <v>236.5</v>
      </c>
      <c r="Q41">
        <v>5442</v>
      </c>
      <c r="R41">
        <v>145</v>
      </c>
      <c r="S41" s="1">
        <f t="shared" si="4"/>
        <v>145</v>
      </c>
      <c r="T41">
        <v>6.693727</v>
      </c>
      <c r="U41" s="1">
        <f t="shared" si="5"/>
        <v>6.6937269372693731</v>
      </c>
      <c r="V41">
        <v>135</v>
      </c>
      <c r="W41" s="1">
        <f t="shared" si="6"/>
        <v>135</v>
      </c>
      <c r="X41">
        <v>13500</v>
      </c>
      <c r="Y41">
        <v>55</v>
      </c>
      <c r="Z41" s="1">
        <f t="shared" si="7"/>
        <v>55</v>
      </c>
      <c r="AA41">
        <v>16.605170000000001</v>
      </c>
      <c r="AB41" s="1">
        <f t="shared" si="8"/>
        <v>16.605166051660518</v>
      </c>
      <c r="AC41">
        <v>36</v>
      </c>
      <c r="AD41" s="1">
        <f t="shared" si="9"/>
        <v>36</v>
      </c>
      <c r="AE41">
        <v>0</v>
      </c>
      <c r="AF41">
        <v>17.5</v>
      </c>
      <c r="AG41" s="1">
        <f t="shared" si="10"/>
        <v>17.5</v>
      </c>
      <c r="AH41">
        <v>0</v>
      </c>
      <c r="AI41" s="1">
        <f t="shared" si="11"/>
        <v>0</v>
      </c>
      <c r="AJ41">
        <v>17.5</v>
      </c>
      <c r="AK41" s="1">
        <f t="shared" si="12"/>
        <v>17.5</v>
      </c>
      <c r="AL41">
        <v>813</v>
      </c>
      <c r="AM41">
        <v>-1.5702499999999999</v>
      </c>
      <c r="AN41">
        <v>820.70050000000003</v>
      </c>
      <c r="AO41">
        <v>-0.31328</v>
      </c>
      <c r="AP41">
        <v>-1.24752</v>
      </c>
      <c r="AQ41">
        <v>1.8252600000000001</v>
      </c>
      <c r="AS41" s="1">
        <f t="shared" si="13"/>
        <v>820.70050000000003</v>
      </c>
      <c r="AT41" s="1">
        <f t="shared" si="14"/>
        <v>-0.31327560743790789</v>
      </c>
      <c r="AU41" s="1">
        <f t="shared" si="15"/>
        <v>132.64600000000002</v>
      </c>
      <c r="AV41" s="1">
        <f t="shared" si="16"/>
        <v>-1.2475043285134992</v>
      </c>
      <c r="AW41" s="1">
        <f t="shared" si="17"/>
        <v>1.8252538083124292</v>
      </c>
    </row>
    <row r="42" spans="1:49" x14ac:dyDescent="0.25">
      <c r="A42">
        <v>175856</v>
      </c>
      <c r="B42" t="s">
        <v>182</v>
      </c>
      <c r="C42" t="s">
        <v>33</v>
      </c>
      <c r="D42">
        <v>0</v>
      </c>
      <c r="E42">
        <v>10</v>
      </c>
      <c r="F42">
        <v>108.5</v>
      </c>
      <c r="G42" s="1">
        <f t="shared" si="0"/>
        <v>108.5</v>
      </c>
      <c r="H42">
        <v>0</v>
      </c>
      <c r="I42">
        <v>71</v>
      </c>
      <c r="J42" s="1">
        <f t="shared" si="1"/>
        <v>71</v>
      </c>
      <c r="K42">
        <v>0</v>
      </c>
      <c r="L42">
        <v>54.5</v>
      </c>
      <c r="M42" s="1">
        <f t="shared" si="2"/>
        <v>54.5</v>
      </c>
      <c r="N42">
        <v>61</v>
      </c>
      <c r="O42">
        <v>220</v>
      </c>
      <c r="P42" s="1">
        <f t="shared" si="3"/>
        <v>220</v>
      </c>
      <c r="Q42">
        <v>2477</v>
      </c>
      <c r="R42">
        <v>95</v>
      </c>
      <c r="S42" s="1">
        <f t="shared" si="4"/>
        <v>95</v>
      </c>
      <c r="T42">
        <v>8.3966100000000008</v>
      </c>
      <c r="U42" s="1">
        <f t="shared" si="5"/>
        <v>8.3966101694915256</v>
      </c>
      <c r="V42">
        <v>158</v>
      </c>
      <c r="W42" s="1">
        <f t="shared" si="6"/>
        <v>158</v>
      </c>
      <c r="X42">
        <v>24132</v>
      </c>
      <c r="Y42">
        <v>81</v>
      </c>
      <c r="Z42" s="1">
        <f t="shared" si="7"/>
        <v>81</v>
      </c>
      <c r="AA42">
        <v>81.803389999999993</v>
      </c>
      <c r="AB42" s="1">
        <f t="shared" si="8"/>
        <v>81.803389830508479</v>
      </c>
      <c r="AC42">
        <v>110</v>
      </c>
      <c r="AD42" s="1">
        <f t="shared" si="9"/>
        <v>110</v>
      </c>
      <c r="AE42">
        <v>41</v>
      </c>
      <c r="AF42">
        <v>119</v>
      </c>
      <c r="AG42" s="1">
        <f t="shared" si="10"/>
        <v>119</v>
      </c>
      <c r="AH42">
        <v>0.138983</v>
      </c>
      <c r="AI42" s="1">
        <f t="shared" si="11"/>
        <v>0.13898305084745763</v>
      </c>
      <c r="AJ42">
        <v>162</v>
      </c>
      <c r="AK42" s="1">
        <f t="shared" si="12"/>
        <v>162</v>
      </c>
      <c r="AL42">
        <v>295</v>
      </c>
      <c r="AM42">
        <v>-4.1904500000000002</v>
      </c>
      <c r="AN42">
        <v>595.79949999999997</v>
      </c>
      <c r="AO42">
        <v>-0.84991000000000005</v>
      </c>
      <c r="AP42">
        <v>4.3082000000000002E-2</v>
      </c>
      <c r="AQ42">
        <v>1.2940039999999999</v>
      </c>
      <c r="AS42" s="1">
        <f t="shared" si="13"/>
        <v>595.79950000000008</v>
      </c>
      <c r="AT42" s="1">
        <f t="shared" si="14"/>
        <v>-0.84991305288989027</v>
      </c>
      <c r="AU42" s="1">
        <f t="shared" si="15"/>
        <v>349.75800000000004</v>
      </c>
      <c r="AV42" s="1">
        <f t="shared" si="16"/>
        <v>4.3081548431973052E-2</v>
      </c>
      <c r="AW42" s="1">
        <f t="shared" si="17"/>
        <v>1.2940037515415168</v>
      </c>
    </row>
    <row r="43" spans="1:49" x14ac:dyDescent="0.25">
      <c r="A43">
        <v>176080</v>
      </c>
      <c r="B43" t="s">
        <v>184</v>
      </c>
      <c r="C43" t="s">
        <v>33</v>
      </c>
      <c r="D43">
        <v>2</v>
      </c>
      <c r="E43">
        <v>83</v>
      </c>
      <c r="F43">
        <v>230</v>
      </c>
      <c r="G43" s="1">
        <f t="shared" si="0"/>
        <v>230</v>
      </c>
      <c r="H43">
        <v>2</v>
      </c>
      <c r="I43">
        <v>157</v>
      </c>
      <c r="J43" s="1">
        <f t="shared" si="1"/>
        <v>157</v>
      </c>
      <c r="K43">
        <v>5</v>
      </c>
      <c r="L43">
        <v>143</v>
      </c>
      <c r="M43" s="1">
        <f t="shared" si="2"/>
        <v>143</v>
      </c>
      <c r="N43">
        <v>48</v>
      </c>
      <c r="O43">
        <v>189</v>
      </c>
      <c r="P43" s="1">
        <f t="shared" si="3"/>
        <v>189</v>
      </c>
      <c r="Q43">
        <v>9478</v>
      </c>
      <c r="R43">
        <v>186</v>
      </c>
      <c r="S43" s="1">
        <f t="shared" si="4"/>
        <v>186</v>
      </c>
      <c r="T43">
        <v>12.808109999999999</v>
      </c>
      <c r="U43" s="1">
        <f t="shared" si="5"/>
        <v>12.808108108108108</v>
      </c>
      <c r="V43">
        <v>194</v>
      </c>
      <c r="W43" s="1">
        <f t="shared" si="6"/>
        <v>194</v>
      </c>
      <c r="X43">
        <v>200251</v>
      </c>
      <c r="Y43">
        <v>193</v>
      </c>
      <c r="Z43" s="1">
        <f t="shared" si="7"/>
        <v>193</v>
      </c>
      <c r="AA43">
        <v>270.60950000000003</v>
      </c>
      <c r="AB43" s="1">
        <f t="shared" si="8"/>
        <v>270.60945945945946</v>
      </c>
      <c r="AC43">
        <v>217</v>
      </c>
      <c r="AD43" s="1">
        <f t="shared" si="9"/>
        <v>217</v>
      </c>
      <c r="AE43">
        <v>58</v>
      </c>
      <c r="AF43">
        <v>141</v>
      </c>
      <c r="AG43" s="1">
        <f t="shared" si="10"/>
        <v>141</v>
      </c>
      <c r="AH43">
        <v>7.8378000000000003E-2</v>
      </c>
      <c r="AI43" s="1">
        <f t="shared" si="11"/>
        <v>7.8378378378378383E-2</v>
      </c>
      <c r="AJ43">
        <v>122</v>
      </c>
      <c r="AK43" s="1">
        <f t="shared" si="12"/>
        <v>122</v>
      </c>
      <c r="AL43">
        <v>740</v>
      </c>
      <c r="AM43">
        <v>1.8479399999999999</v>
      </c>
      <c r="AN43">
        <v>1028.0740000000001</v>
      </c>
      <c r="AO43">
        <v>0.18153900000000001</v>
      </c>
      <c r="AP43">
        <v>0.54598500000000005</v>
      </c>
      <c r="AQ43">
        <v>2.4413719999999999</v>
      </c>
      <c r="AS43" s="1">
        <f t="shared" si="13"/>
        <v>1028.0740000000001</v>
      </c>
      <c r="AT43" s="1">
        <f t="shared" si="14"/>
        <v>0.1815393791314569</v>
      </c>
      <c r="AU43" s="1">
        <f t="shared" si="15"/>
        <v>434.35900000000004</v>
      </c>
      <c r="AV43" s="1">
        <f t="shared" si="16"/>
        <v>0.54597800636826355</v>
      </c>
      <c r="AW43" s="1">
        <f t="shared" si="17"/>
        <v>2.4413688482374423</v>
      </c>
    </row>
    <row r="44" spans="1:49" x14ac:dyDescent="0.25">
      <c r="A44">
        <v>176372</v>
      </c>
      <c r="B44" t="s">
        <v>185</v>
      </c>
      <c r="C44" t="s">
        <v>33</v>
      </c>
      <c r="D44">
        <v>20</v>
      </c>
      <c r="E44">
        <v>12</v>
      </c>
      <c r="F44">
        <v>116.5</v>
      </c>
      <c r="G44" s="1">
        <f t="shared" si="0"/>
        <v>116.5</v>
      </c>
      <c r="H44">
        <v>20</v>
      </c>
      <c r="I44">
        <v>234</v>
      </c>
      <c r="J44" s="1">
        <f t="shared" si="1"/>
        <v>234</v>
      </c>
      <c r="K44">
        <v>19</v>
      </c>
      <c r="L44">
        <v>218</v>
      </c>
      <c r="M44" s="1">
        <f t="shared" si="2"/>
        <v>218</v>
      </c>
      <c r="N44">
        <v>71</v>
      </c>
      <c r="O44">
        <v>243.5</v>
      </c>
      <c r="P44" s="1">
        <f t="shared" si="3"/>
        <v>243.5</v>
      </c>
      <c r="Q44">
        <v>6811</v>
      </c>
      <c r="R44">
        <v>159</v>
      </c>
      <c r="S44" s="1">
        <f t="shared" si="4"/>
        <v>159</v>
      </c>
      <c r="T44">
        <v>12.543279999999999</v>
      </c>
      <c r="U44" s="1">
        <f t="shared" si="5"/>
        <v>12.543278084714549</v>
      </c>
      <c r="V44">
        <v>190</v>
      </c>
      <c r="W44" s="1">
        <f t="shared" si="6"/>
        <v>190</v>
      </c>
      <c r="X44">
        <v>45127</v>
      </c>
      <c r="Y44">
        <v>114</v>
      </c>
      <c r="Z44" s="1">
        <f t="shared" si="7"/>
        <v>114</v>
      </c>
      <c r="AA44">
        <v>83.106809999999996</v>
      </c>
      <c r="AB44" s="1">
        <f t="shared" si="8"/>
        <v>83.10681399631676</v>
      </c>
      <c r="AC44">
        <v>112</v>
      </c>
      <c r="AD44" s="1">
        <f t="shared" si="9"/>
        <v>112</v>
      </c>
      <c r="AE44">
        <v>29</v>
      </c>
      <c r="AF44">
        <v>101.5</v>
      </c>
      <c r="AG44" s="1">
        <f t="shared" si="10"/>
        <v>101.5</v>
      </c>
      <c r="AH44">
        <v>5.3407000000000003E-2</v>
      </c>
      <c r="AI44" s="1">
        <f t="shared" si="11"/>
        <v>5.3406998158379376E-2</v>
      </c>
      <c r="AJ44">
        <v>97</v>
      </c>
      <c r="AK44" s="1">
        <f t="shared" si="12"/>
        <v>97</v>
      </c>
      <c r="AL44">
        <v>543</v>
      </c>
      <c r="AM44">
        <v>0.26047399999999998</v>
      </c>
      <c r="AN44">
        <v>958.35900000000004</v>
      </c>
      <c r="AO44">
        <v>1.5192000000000001E-2</v>
      </c>
      <c r="AP44">
        <v>-0.18762000000000001</v>
      </c>
      <c r="AQ44">
        <v>2.0475150000000002</v>
      </c>
      <c r="AS44" s="1">
        <f t="shared" si="13"/>
        <v>958.35899999999992</v>
      </c>
      <c r="AT44" s="1">
        <f t="shared" si="14"/>
        <v>1.5192055154751421E-2</v>
      </c>
      <c r="AU44" s="1">
        <f t="shared" si="15"/>
        <v>310.94800000000004</v>
      </c>
      <c r="AV44" s="1">
        <f t="shared" si="16"/>
        <v>-0.187617988600774</v>
      </c>
      <c r="AW44" s="1">
        <f t="shared" si="17"/>
        <v>2.0475155045431475</v>
      </c>
    </row>
    <row r="45" spans="1:49" x14ac:dyDescent="0.25">
      <c r="A45">
        <v>178402</v>
      </c>
      <c r="B45" t="s">
        <v>189</v>
      </c>
      <c r="C45" t="s">
        <v>33</v>
      </c>
      <c r="D45">
        <v>27</v>
      </c>
      <c r="E45">
        <v>0</v>
      </c>
      <c r="F45">
        <v>42</v>
      </c>
      <c r="G45" s="1">
        <f t="shared" si="0"/>
        <v>42</v>
      </c>
      <c r="H45">
        <v>27</v>
      </c>
      <c r="I45">
        <v>251.5</v>
      </c>
      <c r="J45" s="1">
        <f t="shared" si="1"/>
        <v>251.5</v>
      </c>
      <c r="K45">
        <v>10</v>
      </c>
      <c r="L45">
        <v>182.5</v>
      </c>
      <c r="M45" s="1">
        <f t="shared" si="2"/>
        <v>182.5</v>
      </c>
      <c r="N45">
        <v>53</v>
      </c>
      <c r="O45">
        <v>205</v>
      </c>
      <c r="P45" s="1">
        <f t="shared" si="3"/>
        <v>205</v>
      </c>
      <c r="Q45">
        <v>2712</v>
      </c>
      <c r="R45">
        <v>100</v>
      </c>
      <c r="S45" s="1">
        <f t="shared" si="4"/>
        <v>100</v>
      </c>
      <c r="T45">
        <v>4.1595089999999999</v>
      </c>
      <c r="U45" s="1">
        <f t="shared" si="5"/>
        <v>4.1595092024539877</v>
      </c>
      <c r="V45">
        <v>93</v>
      </c>
      <c r="W45" s="1">
        <f t="shared" si="6"/>
        <v>93</v>
      </c>
      <c r="X45">
        <v>26452</v>
      </c>
      <c r="Y45">
        <v>86</v>
      </c>
      <c r="Z45" s="1">
        <f t="shared" si="7"/>
        <v>86</v>
      </c>
      <c r="AA45">
        <v>40.570549999999997</v>
      </c>
      <c r="AB45" s="1">
        <f t="shared" si="8"/>
        <v>40.570552147239262</v>
      </c>
      <c r="AC45">
        <v>68</v>
      </c>
      <c r="AD45" s="1">
        <f t="shared" si="9"/>
        <v>68</v>
      </c>
      <c r="AE45">
        <v>32</v>
      </c>
      <c r="AF45">
        <v>107</v>
      </c>
      <c r="AG45" s="1">
        <f t="shared" si="10"/>
        <v>107</v>
      </c>
      <c r="AH45">
        <v>4.9079999999999999E-2</v>
      </c>
      <c r="AI45" s="1">
        <f t="shared" si="11"/>
        <v>4.9079754601226995E-2</v>
      </c>
      <c r="AJ45">
        <v>94</v>
      </c>
      <c r="AK45" s="1">
        <f t="shared" si="12"/>
        <v>94</v>
      </c>
      <c r="AL45">
        <v>652</v>
      </c>
      <c r="AM45">
        <v>-2.0426099999999998</v>
      </c>
      <c r="AN45">
        <v>782.98299999999995</v>
      </c>
      <c r="AO45">
        <v>-0.40327000000000002</v>
      </c>
      <c r="AP45">
        <v>-0.80171000000000003</v>
      </c>
      <c r="AQ45">
        <v>1.6164449999999999</v>
      </c>
      <c r="AS45" s="1">
        <f t="shared" si="13"/>
        <v>782.98300000000006</v>
      </c>
      <c r="AT45" s="1">
        <f t="shared" si="14"/>
        <v>-0.40327353029656632</v>
      </c>
      <c r="AU45" s="1">
        <f t="shared" si="15"/>
        <v>207.642</v>
      </c>
      <c r="AV45" s="1">
        <f t="shared" si="16"/>
        <v>-0.80170318243496563</v>
      </c>
      <c r="AW45" s="1">
        <f t="shared" si="17"/>
        <v>1.6164435997273399</v>
      </c>
    </row>
    <row r="46" spans="1:49" x14ac:dyDescent="0.25">
      <c r="A46">
        <v>178411</v>
      </c>
      <c r="B46" t="s">
        <v>190</v>
      </c>
      <c r="C46" t="s">
        <v>33</v>
      </c>
      <c r="D46">
        <v>0</v>
      </c>
      <c r="E46">
        <v>70</v>
      </c>
      <c r="F46">
        <v>218.5</v>
      </c>
      <c r="G46" s="1">
        <f t="shared" si="0"/>
        <v>218.5</v>
      </c>
      <c r="H46">
        <v>0</v>
      </c>
      <c r="I46">
        <v>71</v>
      </c>
      <c r="J46" s="1">
        <f t="shared" si="1"/>
        <v>71</v>
      </c>
      <c r="K46">
        <v>0</v>
      </c>
      <c r="L46">
        <v>54.5</v>
      </c>
      <c r="M46" s="1">
        <f t="shared" si="2"/>
        <v>54.5</v>
      </c>
      <c r="N46">
        <v>0</v>
      </c>
      <c r="O46">
        <v>7</v>
      </c>
      <c r="P46" s="1">
        <f t="shared" si="3"/>
        <v>7</v>
      </c>
      <c r="Q46">
        <v>556</v>
      </c>
      <c r="R46">
        <v>36.5</v>
      </c>
      <c r="S46" s="1">
        <f t="shared" si="4"/>
        <v>36.5</v>
      </c>
      <c r="T46">
        <v>1.7650790000000001</v>
      </c>
      <c r="U46" s="1">
        <f t="shared" si="5"/>
        <v>1.765079365079365</v>
      </c>
      <c r="V46">
        <v>53</v>
      </c>
      <c r="W46" s="1">
        <f t="shared" si="6"/>
        <v>53</v>
      </c>
      <c r="X46">
        <v>38509</v>
      </c>
      <c r="Y46">
        <v>108</v>
      </c>
      <c r="Z46" s="1">
        <f t="shared" si="7"/>
        <v>108</v>
      </c>
      <c r="AA46">
        <v>122.2508</v>
      </c>
      <c r="AB46" s="1">
        <f t="shared" si="8"/>
        <v>122.25079365079365</v>
      </c>
      <c r="AC46">
        <v>140</v>
      </c>
      <c r="AD46" s="1">
        <f t="shared" si="9"/>
        <v>140</v>
      </c>
      <c r="AE46">
        <v>43</v>
      </c>
      <c r="AF46">
        <v>122</v>
      </c>
      <c r="AG46" s="1">
        <f t="shared" si="10"/>
        <v>122</v>
      </c>
      <c r="AH46">
        <v>0.13650799999999999</v>
      </c>
      <c r="AI46" s="1">
        <f t="shared" si="11"/>
        <v>0.13650793650793649</v>
      </c>
      <c r="AJ46">
        <v>161</v>
      </c>
      <c r="AK46" s="1">
        <f t="shared" si="12"/>
        <v>161</v>
      </c>
      <c r="AL46">
        <v>315</v>
      </c>
      <c r="AM46">
        <v>-3.9654600000000002</v>
      </c>
      <c r="AN46">
        <v>545.86400000000003</v>
      </c>
      <c r="AO46">
        <v>-0.96906000000000003</v>
      </c>
      <c r="AP46">
        <v>-0.17963999999999999</v>
      </c>
      <c r="AQ46">
        <v>1.095442</v>
      </c>
      <c r="AS46" s="1">
        <f t="shared" si="13"/>
        <v>545.86399999999992</v>
      </c>
      <c r="AT46" s="1">
        <f t="shared" si="14"/>
        <v>-0.96906440907491198</v>
      </c>
      <c r="AU46" s="1">
        <f t="shared" si="15"/>
        <v>312.29000000000002</v>
      </c>
      <c r="AV46" s="1">
        <f t="shared" si="16"/>
        <v>-0.17964069463793086</v>
      </c>
      <c r="AW46" s="1">
        <f t="shared" si="17"/>
        <v>1.0954424711979787</v>
      </c>
    </row>
    <row r="47" spans="1:49" x14ac:dyDescent="0.25">
      <c r="A47">
        <v>178420</v>
      </c>
      <c r="B47" t="s">
        <v>191</v>
      </c>
      <c r="C47" t="s">
        <v>33</v>
      </c>
      <c r="D47">
        <v>0</v>
      </c>
      <c r="E47">
        <v>15</v>
      </c>
      <c r="F47">
        <v>126.5</v>
      </c>
      <c r="G47" s="1">
        <f t="shared" si="0"/>
        <v>126.5</v>
      </c>
      <c r="H47">
        <v>0</v>
      </c>
      <c r="I47">
        <v>71</v>
      </c>
      <c r="J47" s="1">
        <f t="shared" si="1"/>
        <v>71</v>
      </c>
      <c r="K47">
        <v>21</v>
      </c>
      <c r="L47">
        <v>226.5</v>
      </c>
      <c r="M47" s="1">
        <f t="shared" si="2"/>
        <v>226.5</v>
      </c>
      <c r="N47">
        <v>28</v>
      </c>
      <c r="O47">
        <v>115.5</v>
      </c>
      <c r="P47" s="1">
        <f t="shared" si="3"/>
        <v>115.5</v>
      </c>
      <c r="Q47">
        <v>3986</v>
      </c>
      <c r="R47">
        <v>122</v>
      </c>
      <c r="S47" s="1">
        <f t="shared" si="4"/>
        <v>122</v>
      </c>
      <c r="T47">
        <v>9.2055430000000005</v>
      </c>
      <c r="U47" s="1">
        <f t="shared" si="5"/>
        <v>9.2055427251732098</v>
      </c>
      <c r="V47">
        <v>170</v>
      </c>
      <c r="W47" s="1">
        <f t="shared" si="6"/>
        <v>170</v>
      </c>
      <c r="X47">
        <v>14632</v>
      </c>
      <c r="Y47">
        <v>58</v>
      </c>
      <c r="Z47" s="1">
        <f t="shared" si="7"/>
        <v>58</v>
      </c>
      <c r="AA47">
        <v>33.792149999999999</v>
      </c>
      <c r="AB47" s="1">
        <f t="shared" si="8"/>
        <v>33.792147806004621</v>
      </c>
      <c r="AC47">
        <v>62</v>
      </c>
      <c r="AD47" s="1">
        <f t="shared" si="9"/>
        <v>62</v>
      </c>
      <c r="AE47">
        <v>8</v>
      </c>
      <c r="AF47">
        <v>53.5</v>
      </c>
      <c r="AG47" s="1">
        <f t="shared" si="10"/>
        <v>53.5</v>
      </c>
      <c r="AH47">
        <v>1.8475999999999999E-2</v>
      </c>
      <c r="AI47" s="1">
        <f t="shared" si="11"/>
        <v>1.8475750577367205E-2</v>
      </c>
      <c r="AJ47">
        <v>54</v>
      </c>
      <c r="AK47" s="1">
        <f t="shared" si="12"/>
        <v>54</v>
      </c>
      <c r="AL47">
        <v>433</v>
      </c>
      <c r="AM47">
        <v>-2.9071600000000002</v>
      </c>
      <c r="AN47">
        <v>639.61149999999998</v>
      </c>
      <c r="AO47">
        <v>-0.74536999999999998</v>
      </c>
      <c r="AP47">
        <v>-0.77454000000000001</v>
      </c>
      <c r="AQ47">
        <v>1.2745610000000001</v>
      </c>
      <c r="AS47" s="1">
        <f t="shared" si="13"/>
        <v>639.61150000000009</v>
      </c>
      <c r="AT47" s="1">
        <f t="shared" si="14"/>
        <v>-0.74537301189344174</v>
      </c>
      <c r="AU47" s="1">
        <f t="shared" si="15"/>
        <v>212.214</v>
      </c>
      <c r="AV47" s="1">
        <f t="shared" si="16"/>
        <v>-0.77452569510402713</v>
      </c>
      <c r="AW47" s="1">
        <f t="shared" si="17"/>
        <v>1.2745590088525838</v>
      </c>
    </row>
    <row r="48" spans="1:49" x14ac:dyDescent="0.25">
      <c r="A48">
        <v>179159</v>
      </c>
      <c r="B48" t="s">
        <v>192</v>
      </c>
      <c r="C48" t="s">
        <v>33</v>
      </c>
      <c r="D48">
        <v>18</v>
      </c>
      <c r="E48">
        <v>38</v>
      </c>
      <c r="F48">
        <v>178.5</v>
      </c>
      <c r="G48" s="1">
        <f t="shared" si="0"/>
        <v>178.5</v>
      </c>
      <c r="H48">
        <v>18</v>
      </c>
      <c r="I48">
        <v>229.5</v>
      </c>
      <c r="J48" s="1">
        <f t="shared" si="1"/>
        <v>229.5</v>
      </c>
      <c r="K48">
        <v>11</v>
      </c>
      <c r="L48">
        <v>186.5</v>
      </c>
      <c r="M48" s="1">
        <f t="shared" si="2"/>
        <v>186.5</v>
      </c>
      <c r="N48">
        <v>223</v>
      </c>
      <c r="O48">
        <v>326</v>
      </c>
      <c r="P48" s="1">
        <f t="shared" si="3"/>
        <v>326</v>
      </c>
      <c r="Q48">
        <v>2165</v>
      </c>
      <c r="R48">
        <v>88</v>
      </c>
      <c r="S48" s="1">
        <f t="shared" si="4"/>
        <v>88</v>
      </c>
      <c r="T48">
        <v>1.753036</v>
      </c>
      <c r="U48" s="1">
        <f t="shared" si="5"/>
        <v>1.7530364372469636</v>
      </c>
      <c r="V48">
        <v>52</v>
      </c>
      <c r="W48" s="1">
        <f t="shared" si="6"/>
        <v>52</v>
      </c>
      <c r="X48">
        <v>42316</v>
      </c>
      <c r="Y48">
        <v>111</v>
      </c>
      <c r="Z48" s="1">
        <f t="shared" si="7"/>
        <v>111</v>
      </c>
      <c r="AA48">
        <v>34.26397</v>
      </c>
      <c r="AB48" s="1">
        <f t="shared" si="8"/>
        <v>34.263967611336035</v>
      </c>
      <c r="AC48">
        <v>63</v>
      </c>
      <c r="AD48" s="1">
        <f t="shared" si="9"/>
        <v>63</v>
      </c>
      <c r="AE48">
        <v>48</v>
      </c>
      <c r="AF48">
        <v>129</v>
      </c>
      <c r="AG48" s="1">
        <f t="shared" si="10"/>
        <v>129</v>
      </c>
      <c r="AH48">
        <v>3.8865999999999998E-2</v>
      </c>
      <c r="AI48" s="1">
        <f t="shared" si="11"/>
        <v>3.8866396761133605E-2</v>
      </c>
      <c r="AJ48">
        <v>86</v>
      </c>
      <c r="AK48" s="1">
        <f t="shared" si="12"/>
        <v>86</v>
      </c>
      <c r="AL48">
        <v>1235</v>
      </c>
      <c r="AM48">
        <v>-0.60831000000000002</v>
      </c>
      <c r="AN48">
        <v>1000.606</v>
      </c>
      <c r="AO48">
        <v>0.115998</v>
      </c>
      <c r="AP48">
        <v>-1.0231600000000001</v>
      </c>
      <c r="AQ48">
        <v>2.1682540000000001</v>
      </c>
      <c r="AS48" s="1">
        <f t="shared" si="13"/>
        <v>1000.6060000000002</v>
      </c>
      <c r="AT48" s="1">
        <f t="shared" si="14"/>
        <v>0.11599784151412761</v>
      </c>
      <c r="AU48" s="1">
        <f t="shared" si="15"/>
        <v>170.38900000000001</v>
      </c>
      <c r="AV48" s="1">
        <f t="shared" si="16"/>
        <v>-1.0231473940577671</v>
      </c>
      <c r="AW48" s="1">
        <f t="shared" si="17"/>
        <v>2.1682516739982245</v>
      </c>
    </row>
    <row r="49" spans="1:49" x14ac:dyDescent="0.25">
      <c r="A49">
        <v>180461</v>
      </c>
      <c r="B49" t="s">
        <v>194</v>
      </c>
      <c r="C49" t="s">
        <v>33</v>
      </c>
      <c r="D49">
        <v>2</v>
      </c>
      <c r="E49">
        <v>45</v>
      </c>
      <c r="F49">
        <v>185</v>
      </c>
      <c r="G49" s="1">
        <f t="shared" si="0"/>
        <v>185</v>
      </c>
      <c r="H49">
        <v>2</v>
      </c>
      <c r="I49">
        <v>157</v>
      </c>
      <c r="J49" s="1">
        <f t="shared" si="1"/>
        <v>157</v>
      </c>
      <c r="K49">
        <v>0</v>
      </c>
      <c r="L49">
        <v>54.5</v>
      </c>
      <c r="M49" s="1">
        <f t="shared" si="2"/>
        <v>54.5</v>
      </c>
      <c r="N49">
        <v>9</v>
      </c>
      <c r="O49">
        <v>38.5</v>
      </c>
      <c r="P49" s="1">
        <f t="shared" si="3"/>
        <v>38.5</v>
      </c>
      <c r="Q49">
        <v>8702</v>
      </c>
      <c r="R49">
        <v>180</v>
      </c>
      <c r="S49" s="1">
        <f t="shared" si="4"/>
        <v>180</v>
      </c>
      <c r="T49">
        <v>19.08333</v>
      </c>
      <c r="U49" s="1">
        <f t="shared" si="5"/>
        <v>19.083333333333332</v>
      </c>
      <c r="V49">
        <v>227</v>
      </c>
      <c r="W49" s="1">
        <f t="shared" si="6"/>
        <v>227</v>
      </c>
      <c r="X49">
        <v>104646</v>
      </c>
      <c r="Y49">
        <v>156</v>
      </c>
      <c r="Z49" s="1">
        <f t="shared" si="7"/>
        <v>156</v>
      </c>
      <c r="AA49">
        <v>229.48679999999999</v>
      </c>
      <c r="AB49" s="1">
        <f t="shared" si="8"/>
        <v>229.48684210526315</v>
      </c>
      <c r="AC49">
        <v>203</v>
      </c>
      <c r="AD49" s="1">
        <f t="shared" si="9"/>
        <v>203</v>
      </c>
      <c r="AE49">
        <v>75</v>
      </c>
      <c r="AF49">
        <v>156</v>
      </c>
      <c r="AG49" s="1">
        <f t="shared" si="10"/>
        <v>156</v>
      </c>
      <c r="AH49">
        <v>0.16447400000000001</v>
      </c>
      <c r="AI49" s="1">
        <f t="shared" si="11"/>
        <v>0.16447368421052633</v>
      </c>
      <c r="AJ49">
        <v>174</v>
      </c>
      <c r="AK49" s="1">
        <f t="shared" si="12"/>
        <v>174</v>
      </c>
      <c r="AL49">
        <v>456</v>
      </c>
      <c r="AM49">
        <v>0.24201700000000001</v>
      </c>
      <c r="AN49">
        <v>792.45950000000005</v>
      </c>
      <c r="AO49">
        <v>-0.38066</v>
      </c>
      <c r="AP49">
        <v>0.87580400000000003</v>
      </c>
      <c r="AQ49">
        <v>2.1575850000000001</v>
      </c>
      <c r="AS49" s="1">
        <f t="shared" si="13"/>
        <v>792.45950000000005</v>
      </c>
      <c r="AT49" s="1">
        <f t="shared" si="14"/>
        <v>-0.38066160437437963</v>
      </c>
      <c r="AU49" s="1">
        <f t="shared" si="15"/>
        <v>489.84299999999996</v>
      </c>
      <c r="AV49" s="1">
        <f t="shared" si="16"/>
        <v>0.87579334037302825</v>
      </c>
      <c r="AW49" s="1">
        <f t="shared" si="17"/>
        <v>2.1575781536249012</v>
      </c>
    </row>
    <row r="50" spans="1:49" x14ac:dyDescent="0.25">
      <c r="A50">
        <v>180489</v>
      </c>
      <c r="B50" t="s">
        <v>195</v>
      </c>
      <c r="C50" t="s">
        <v>33</v>
      </c>
      <c r="D50">
        <v>0</v>
      </c>
      <c r="E50">
        <v>20</v>
      </c>
      <c r="F50">
        <v>138</v>
      </c>
      <c r="G50" s="1">
        <f t="shared" si="0"/>
        <v>138</v>
      </c>
      <c r="H50">
        <v>0</v>
      </c>
      <c r="I50">
        <v>71</v>
      </c>
      <c r="J50" s="1">
        <f t="shared" si="1"/>
        <v>71</v>
      </c>
      <c r="K50">
        <v>12</v>
      </c>
      <c r="L50">
        <v>189</v>
      </c>
      <c r="M50" s="1">
        <f t="shared" si="2"/>
        <v>189</v>
      </c>
      <c r="N50">
        <v>19</v>
      </c>
      <c r="O50">
        <v>66</v>
      </c>
      <c r="P50" s="1">
        <f t="shared" si="3"/>
        <v>66</v>
      </c>
      <c r="Q50">
        <v>224</v>
      </c>
      <c r="R50">
        <v>22</v>
      </c>
      <c r="S50" s="1">
        <f t="shared" si="4"/>
        <v>22</v>
      </c>
      <c r="T50">
        <v>0.47058800000000001</v>
      </c>
      <c r="U50" s="1">
        <f t="shared" si="5"/>
        <v>0.47058823529411764</v>
      </c>
      <c r="V50">
        <v>23</v>
      </c>
      <c r="W50" s="1">
        <f t="shared" si="6"/>
        <v>23</v>
      </c>
      <c r="X50">
        <v>54808</v>
      </c>
      <c r="Y50">
        <v>124</v>
      </c>
      <c r="Z50" s="1">
        <f t="shared" si="7"/>
        <v>124</v>
      </c>
      <c r="AA50">
        <v>115.1429</v>
      </c>
      <c r="AB50" s="1">
        <f t="shared" si="8"/>
        <v>115.14285714285714</v>
      </c>
      <c r="AC50">
        <v>134</v>
      </c>
      <c r="AD50" s="1">
        <f t="shared" si="9"/>
        <v>134</v>
      </c>
      <c r="AE50">
        <v>38</v>
      </c>
      <c r="AF50">
        <v>114.5</v>
      </c>
      <c r="AG50" s="1">
        <f t="shared" si="10"/>
        <v>114.5</v>
      </c>
      <c r="AH50">
        <v>7.9832E-2</v>
      </c>
      <c r="AI50" s="1">
        <f t="shared" si="11"/>
        <v>7.9831932773109238E-2</v>
      </c>
      <c r="AJ50">
        <v>124</v>
      </c>
      <c r="AK50" s="1">
        <f t="shared" si="12"/>
        <v>124</v>
      </c>
      <c r="AL50">
        <v>476</v>
      </c>
      <c r="AM50">
        <v>-3.6895099999999998</v>
      </c>
      <c r="AN50">
        <v>622.21500000000003</v>
      </c>
      <c r="AO50">
        <v>-0.78688000000000002</v>
      </c>
      <c r="AP50">
        <v>-0.52644999999999997</v>
      </c>
      <c r="AQ50">
        <v>1.213346</v>
      </c>
      <c r="AS50" s="1">
        <f t="shared" si="13"/>
        <v>622.21500000000003</v>
      </c>
      <c r="AT50" s="1">
        <f t="shared" si="14"/>
        <v>-0.78688289099493736</v>
      </c>
      <c r="AU50" s="1">
        <f t="shared" si="15"/>
        <v>253.94800000000001</v>
      </c>
      <c r="AV50" s="1">
        <f t="shared" si="16"/>
        <v>-0.52644493039068863</v>
      </c>
      <c r="AW50" s="1">
        <f t="shared" si="17"/>
        <v>1.2133457716022671</v>
      </c>
    </row>
    <row r="51" spans="1:49" x14ac:dyDescent="0.25">
      <c r="A51">
        <v>182281</v>
      </c>
      <c r="B51" t="s">
        <v>198</v>
      </c>
      <c r="C51" t="s">
        <v>33</v>
      </c>
      <c r="D51">
        <v>9</v>
      </c>
      <c r="E51">
        <v>25</v>
      </c>
      <c r="F51">
        <v>146.5</v>
      </c>
      <c r="G51" s="1">
        <f t="shared" si="0"/>
        <v>146.5</v>
      </c>
      <c r="H51">
        <v>9</v>
      </c>
      <c r="I51">
        <v>200</v>
      </c>
      <c r="J51" s="1">
        <f t="shared" si="1"/>
        <v>200</v>
      </c>
      <c r="K51">
        <v>23</v>
      </c>
      <c r="L51">
        <v>232.5</v>
      </c>
      <c r="M51" s="1">
        <f t="shared" si="2"/>
        <v>232.5</v>
      </c>
      <c r="N51">
        <v>67</v>
      </c>
      <c r="O51">
        <v>238</v>
      </c>
      <c r="P51" s="1">
        <f t="shared" si="3"/>
        <v>238</v>
      </c>
      <c r="Q51">
        <v>1219</v>
      </c>
      <c r="R51">
        <v>67</v>
      </c>
      <c r="S51" s="1">
        <f t="shared" si="4"/>
        <v>67</v>
      </c>
      <c r="T51">
        <v>1.5391410000000001</v>
      </c>
      <c r="U51" s="1">
        <f t="shared" si="5"/>
        <v>1.5391414141414141</v>
      </c>
      <c r="V51">
        <v>45</v>
      </c>
      <c r="W51" s="1">
        <f t="shared" si="6"/>
        <v>45</v>
      </c>
      <c r="X51">
        <v>38229</v>
      </c>
      <c r="Y51">
        <v>106</v>
      </c>
      <c r="Z51" s="1">
        <f t="shared" si="7"/>
        <v>106</v>
      </c>
      <c r="AA51">
        <v>48.268940000000001</v>
      </c>
      <c r="AB51" s="1">
        <f t="shared" si="8"/>
        <v>48.268939393939391</v>
      </c>
      <c r="AC51">
        <v>75</v>
      </c>
      <c r="AD51" s="1">
        <f t="shared" si="9"/>
        <v>75</v>
      </c>
      <c r="AE51">
        <v>49</v>
      </c>
      <c r="AF51">
        <v>130</v>
      </c>
      <c r="AG51" s="1">
        <f t="shared" si="10"/>
        <v>130</v>
      </c>
      <c r="AH51">
        <v>6.1869E-2</v>
      </c>
      <c r="AI51" s="1">
        <f t="shared" si="11"/>
        <v>6.1868686868686872E-2</v>
      </c>
      <c r="AJ51">
        <v>107</v>
      </c>
      <c r="AK51" s="1">
        <f t="shared" si="12"/>
        <v>107</v>
      </c>
      <c r="AL51">
        <v>792</v>
      </c>
      <c r="AM51">
        <v>-1.21146</v>
      </c>
      <c r="AN51">
        <v>912.93849999999998</v>
      </c>
      <c r="AO51">
        <v>-9.3189999999999995E-2</v>
      </c>
      <c r="AP51">
        <v>-0.86645000000000005</v>
      </c>
      <c r="AQ51">
        <v>1.932895</v>
      </c>
      <c r="AS51" s="1">
        <f t="shared" si="13"/>
        <v>912.93849999999998</v>
      </c>
      <c r="AT51" s="1">
        <f t="shared" si="14"/>
        <v>-9.3186036054944146E-2</v>
      </c>
      <c r="AU51" s="1">
        <f t="shared" si="15"/>
        <v>196.751</v>
      </c>
      <c r="AV51" s="1">
        <f t="shared" si="16"/>
        <v>-0.86644290564608761</v>
      </c>
      <c r="AW51" s="1">
        <f t="shared" si="17"/>
        <v>1.9328930662686943</v>
      </c>
    </row>
    <row r="52" spans="1:49" x14ac:dyDescent="0.25">
      <c r="A52">
        <v>182290</v>
      </c>
      <c r="B52" t="s">
        <v>199</v>
      </c>
      <c r="C52" t="s">
        <v>33</v>
      </c>
      <c r="D52">
        <v>8</v>
      </c>
      <c r="E52">
        <v>54</v>
      </c>
      <c r="F52">
        <v>203</v>
      </c>
      <c r="G52" s="1">
        <f t="shared" si="0"/>
        <v>203</v>
      </c>
      <c r="H52">
        <v>8</v>
      </c>
      <c r="I52">
        <v>193.5</v>
      </c>
      <c r="J52" s="1">
        <f t="shared" si="1"/>
        <v>193.5</v>
      </c>
      <c r="K52">
        <v>25</v>
      </c>
      <c r="L52">
        <v>237.5</v>
      </c>
      <c r="M52" s="1">
        <f t="shared" si="2"/>
        <v>237.5</v>
      </c>
      <c r="N52">
        <v>31</v>
      </c>
      <c r="O52">
        <v>126.5</v>
      </c>
      <c r="P52" s="1">
        <f t="shared" si="3"/>
        <v>126.5</v>
      </c>
      <c r="Q52">
        <v>6296</v>
      </c>
      <c r="R52">
        <v>155</v>
      </c>
      <c r="S52" s="1">
        <f t="shared" si="4"/>
        <v>155</v>
      </c>
      <c r="T52">
        <v>8.8426969999999994</v>
      </c>
      <c r="U52" s="1">
        <f t="shared" si="5"/>
        <v>8.8426966292134832</v>
      </c>
      <c r="V52">
        <v>162</v>
      </c>
      <c r="W52" s="1">
        <f t="shared" si="6"/>
        <v>162</v>
      </c>
      <c r="X52">
        <v>81028</v>
      </c>
      <c r="Y52">
        <v>145</v>
      </c>
      <c r="Z52" s="1">
        <f t="shared" si="7"/>
        <v>145</v>
      </c>
      <c r="AA52">
        <v>113.8034</v>
      </c>
      <c r="AB52" s="1">
        <f t="shared" si="8"/>
        <v>113.80337078651685</v>
      </c>
      <c r="AC52">
        <v>133</v>
      </c>
      <c r="AD52" s="1">
        <f t="shared" si="9"/>
        <v>133</v>
      </c>
      <c r="AE52">
        <v>80</v>
      </c>
      <c r="AF52">
        <v>158</v>
      </c>
      <c r="AG52" s="1">
        <f t="shared" si="10"/>
        <v>158</v>
      </c>
      <c r="AH52">
        <v>0.11236</v>
      </c>
      <c r="AI52" s="1">
        <f t="shared" si="11"/>
        <v>0.11235955056179775</v>
      </c>
      <c r="AJ52">
        <v>148</v>
      </c>
      <c r="AK52" s="1">
        <f t="shared" si="12"/>
        <v>148</v>
      </c>
      <c r="AL52">
        <v>712</v>
      </c>
      <c r="AM52">
        <v>1.815223</v>
      </c>
      <c r="AN52">
        <v>1024.9010000000001</v>
      </c>
      <c r="AO52">
        <v>0.17396800000000001</v>
      </c>
      <c r="AP52">
        <v>0.107739</v>
      </c>
      <c r="AQ52">
        <v>2.27129</v>
      </c>
      <c r="AS52" s="1">
        <f t="shared" si="13"/>
        <v>1024.9010000000001</v>
      </c>
      <c r="AT52" s="1">
        <f t="shared" si="14"/>
        <v>0.17396826733373638</v>
      </c>
      <c r="AU52" s="1">
        <f t="shared" si="15"/>
        <v>360.63499999999999</v>
      </c>
      <c r="AV52" s="1">
        <f t="shared" si="16"/>
        <v>0.10773805099072541</v>
      </c>
      <c r="AW52" s="1">
        <f t="shared" si="17"/>
        <v>2.2712898034145987</v>
      </c>
    </row>
    <row r="53" spans="1:49" x14ac:dyDescent="0.25">
      <c r="A53">
        <v>182670</v>
      </c>
      <c r="B53" t="s">
        <v>200</v>
      </c>
      <c r="C53" t="s">
        <v>33</v>
      </c>
      <c r="D53">
        <v>0</v>
      </c>
      <c r="E53">
        <v>91</v>
      </c>
      <c r="F53">
        <v>235</v>
      </c>
      <c r="G53" s="1">
        <f t="shared" si="0"/>
        <v>235</v>
      </c>
      <c r="H53">
        <v>0</v>
      </c>
      <c r="I53">
        <v>71</v>
      </c>
      <c r="J53" s="1">
        <f t="shared" si="1"/>
        <v>71</v>
      </c>
      <c r="K53">
        <v>3</v>
      </c>
      <c r="L53">
        <v>127.5</v>
      </c>
      <c r="M53" s="1">
        <f t="shared" si="2"/>
        <v>127.5</v>
      </c>
      <c r="N53">
        <v>1</v>
      </c>
      <c r="O53">
        <v>14.5</v>
      </c>
      <c r="P53" s="1">
        <f t="shared" si="3"/>
        <v>14.5</v>
      </c>
      <c r="Q53">
        <v>2896</v>
      </c>
      <c r="R53">
        <v>104</v>
      </c>
      <c r="S53" s="1">
        <f t="shared" si="4"/>
        <v>104</v>
      </c>
      <c r="T53">
        <v>4.2339180000000001</v>
      </c>
      <c r="U53" s="1">
        <f t="shared" si="5"/>
        <v>4.2339181286549712</v>
      </c>
      <c r="V53">
        <v>95</v>
      </c>
      <c r="W53" s="1">
        <f t="shared" si="6"/>
        <v>95</v>
      </c>
      <c r="X53">
        <v>184785</v>
      </c>
      <c r="Y53">
        <v>192</v>
      </c>
      <c r="Z53" s="1">
        <f t="shared" si="7"/>
        <v>192</v>
      </c>
      <c r="AA53">
        <v>270.15350000000001</v>
      </c>
      <c r="AB53" s="1">
        <f t="shared" si="8"/>
        <v>270.15350877192981</v>
      </c>
      <c r="AC53">
        <v>216</v>
      </c>
      <c r="AD53" s="1">
        <f t="shared" si="9"/>
        <v>216</v>
      </c>
      <c r="AE53">
        <v>244</v>
      </c>
      <c r="AF53">
        <v>194</v>
      </c>
      <c r="AG53" s="1">
        <f t="shared" si="10"/>
        <v>194</v>
      </c>
      <c r="AH53">
        <v>0.35672500000000001</v>
      </c>
      <c r="AI53" s="1">
        <f t="shared" si="11"/>
        <v>0.35672514619883039</v>
      </c>
      <c r="AJ53">
        <v>229</v>
      </c>
      <c r="AK53" s="1">
        <f t="shared" si="12"/>
        <v>229</v>
      </c>
      <c r="AL53">
        <v>684</v>
      </c>
      <c r="AM53">
        <v>-3.9710000000000002E-2</v>
      </c>
      <c r="AN53">
        <v>823.23050000000001</v>
      </c>
      <c r="AO53">
        <v>-0.30724000000000001</v>
      </c>
      <c r="AP53">
        <v>0.76937</v>
      </c>
      <c r="AQ53">
        <v>2.146201</v>
      </c>
      <c r="AS53" s="1">
        <f t="shared" si="13"/>
        <v>823.23050000000001</v>
      </c>
      <c r="AT53" s="1">
        <f t="shared" si="14"/>
        <v>-0.3072387612834066</v>
      </c>
      <c r="AU53" s="1">
        <f t="shared" si="15"/>
        <v>471.93799999999999</v>
      </c>
      <c r="AV53" s="1">
        <f t="shared" si="16"/>
        <v>0.76936007032481057</v>
      </c>
      <c r="AW53" s="1">
        <f t="shared" si="17"/>
        <v>2.1461946804679264</v>
      </c>
    </row>
    <row r="54" spans="1:49" x14ac:dyDescent="0.25">
      <c r="A54">
        <v>183044</v>
      </c>
      <c r="B54" t="s">
        <v>201</v>
      </c>
      <c r="C54" t="s">
        <v>33</v>
      </c>
      <c r="D54">
        <v>4</v>
      </c>
      <c r="E54">
        <v>50</v>
      </c>
      <c r="F54">
        <v>194.5</v>
      </c>
      <c r="G54" s="1">
        <f t="shared" si="0"/>
        <v>194.5</v>
      </c>
      <c r="H54">
        <v>4</v>
      </c>
      <c r="I54">
        <v>172.5</v>
      </c>
      <c r="J54" s="1">
        <f t="shared" si="1"/>
        <v>172.5</v>
      </c>
      <c r="K54">
        <v>11</v>
      </c>
      <c r="L54">
        <v>186.5</v>
      </c>
      <c r="M54" s="1">
        <f t="shared" si="2"/>
        <v>186.5</v>
      </c>
      <c r="N54">
        <v>10</v>
      </c>
      <c r="O54">
        <v>41</v>
      </c>
      <c r="P54" s="1">
        <f t="shared" si="3"/>
        <v>41</v>
      </c>
      <c r="Q54">
        <v>16593</v>
      </c>
      <c r="R54">
        <v>220.5</v>
      </c>
      <c r="S54" s="1">
        <f t="shared" si="4"/>
        <v>220.5</v>
      </c>
      <c r="T54">
        <v>28.26746</v>
      </c>
      <c r="U54" s="1">
        <f t="shared" si="5"/>
        <v>28.267461669505963</v>
      </c>
      <c r="V54">
        <v>251</v>
      </c>
      <c r="W54" s="1">
        <f t="shared" si="6"/>
        <v>251</v>
      </c>
      <c r="X54">
        <v>130951</v>
      </c>
      <c r="Y54">
        <v>171</v>
      </c>
      <c r="Z54" s="1">
        <f t="shared" si="7"/>
        <v>171</v>
      </c>
      <c r="AA54">
        <v>223.08519999999999</v>
      </c>
      <c r="AB54" s="1">
        <f t="shared" si="8"/>
        <v>223.08517887563883</v>
      </c>
      <c r="AC54">
        <v>200</v>
      </c>
      <c r="AD54" s="1">
        <f t="shared" si="9"/>
        <v>200</v>
      </c>
      <c r="AE54">
        <v>63</v>
      </c>
      <c r="AF54">
        <v>143.5</v>
      </c>
      <c r="AG54" s="1">
        <f t="shared" si="10"/>
        <v>143.5</v>
      </c>
      <c r="AH54">
        <v>0.107325</v>
      </c>
      <c r="AI54" s="1">
        <f t="shared" si="11"/>
        <v>0.10732538330494037</v>
      </c>
      <c r="AJ54">
        <v>145</v>
      </c>
      <c r="AK54" s="1">
        <f t="shared" si="12"/>
        <v>145</v>
      </c>
      <c r="AL54">
        <v>587</v>
      </c>
      <c r="AM54">
        <v>2.5094959999999999</v>
      </c>
      <c r="AN54">
        <v>964.87350000000004</v>
      </c>
      <c r="AO54">
        <v>3.0735999999999999E-2</v>
      </c>
      <c r="AP54">
        <v>0.78682200000000002</v>
      </c>
      <c r="AQ54">
        <v>2.4312520000000002</v>
      </c>
      <c r="AS54" s="1">
        <f t="shared" si="13"/>
        <v>964.87350000000004</v>
      </c>
      <c r="AT54" s="1">
        <f t="shared" si="14"/>
        <v>3.07363374762929E-2</v>
      </c>
      <c r="AU54" s="1">
        <f t="shared" si="15"/>
        <v>474.87400000000002</v>
      </c>
      <c r="AV54" s="1">
        <f t="shared" si="16"/>
        <v>0.78681262999314738</v>
      </c>
      <c r="AW54" s="1">
        <f t="shared" si="17"/>
        <v>2.4312461989802316</v>
      </c>
    </row>
    <row r="55" spans="1:49" x14ac:dyDescent="0.25">
      <c r="A55">
        <v>185828</v>
      </c>
      <c r="B55" t="s">
        <v>205</v>
      </c>
      <c r="C55" t="s">
        <v>33</v>
      </c>
      <c r="D55">
        <v>0</v>
      </c>
      <c r="E55">
        <v>49</v>
      </c>
      <c r="F55">
        <v>192</v>
      </c>
      <c r="G55" s="1">
        <f t="shared" si="0"/>
        <v>192</v>
      </c>
      <c r="H55">
        <v>0</v>
      </c>
      <c r="I55">
        <v>71</v>
      </c>
      <c r="J55" s="1">
        <f t="shared" si="1"/>
        <v>71</v>
      </c>
      <c r="K55">
        <v>3</v>
      </c>
      <c r="L55">
        <v>127.5</v>
      </c>
      <c r="M55" s="1">
        <f t="shared" si="2"/>
        <v>127.5</v>
      </c>
      <c r="N55">
        <v>0</v>
      </c>
      <c r="O55">
        <v>7</v>
      </c>
      <c r="P55" s="1">
        <f t="shared" si="3"/>
        <v>7</v>
      </c>
      <c r="Q55">
        <v>11710</v>
      </c>
      <c r="R55">
        <v>195</v>
      </c>
      <c r="S55" s="1">
        <f t="shared" si="4"/>
        <v>195</v>
      </c>
      <c r="T55">
        <v>41.672600000000003</v>
      </c>
      <c r="U55" s="1">
        <f t="shared" si="5"/>
        <v>41.672597864768683</v>
      </c>
      <c r="V55">
        <v>266</v>
      </c>
      <c r="W55" s="1">
        <f t="shared" si="6"/>
        <v>266</v>
      </c>
      <c r="X55">
        <v>94371</v>
      </c>
      <c r="Y55">
        <v>152</v>
      </c>
      <c r="Z55" s="1">
        <f t="shared" si="7"/>
        <v>152</v>
      </c>
      <c r="AA55">
        <v>335.8399</v>
      </c>
      <c r="AB55" s="1">
        <f t="shared" si="8"/>
        <v>335.83985765124555</v>
      </c>
      <c r="AC55">
        <v>243</v>
      </c>
      <c r="AD55" s="1">
        <f t="shared" si="9"/>
        <v>243</v>
      </c>
      <c r="AE55">
        <v>50</v>
      </c>
      <c r="AF55">
        <v>132</v>
      </c>
      <c r="AG55" s="1">
        <f t="shared" si="10"/>
        <v>132</v>
      </c>
      <c r="AH55">
        <v>0.17793600000000001</v>
      </c>
      <c r="AI55" s="1">
        <f t="shared" si="11"/>
        <v>0.17793594306049823</v>
      </c>
      <c r="AJ55">
        <v>176</v>
      </c>
      <c r="AK55" s="1">
        <f t="shared" si="12"/>
        <v>176</v>
      </c>
      <c r="AL55">
        <v>281</v>
      </c>
      <c r="AM55">
        <v>0.20267399999999999</v>
      </c>
      <c r="AN55">
        <v>759.3655</v>
      </c>
      <c r="AO55">
        <v>-0.45962999999999998</v>
      </c>
      <c r="AP55">
        <v>1.2505520000000001</v>
      </c>
      <c r="AQ55">
        <v>2.3695430000000002</v>
      </c>
      <c r="AS55" s="1">
        <f t="shared" si="13"/>
        <v>759.3655</v>
      </c>
      <c r="AT55" s="1">
        <f t="shared" si="14"/>
        <v>-0.45962736984357688</v>
      </c>
      <c r="AU55" s="1">
        <f t="shared" si="15"/>
        <v>552.88499999999999</v>
      </c>
      <c r="AV55" s="1">
        <f t="shared" si="16"/>
        <v>1.2505359379926739</v>
      </c>
      <c r="AW55" s="1">
        <f t="shared" si="17"/>
        <v>2.3695310725411844</v>
      </c>
    </row>
    <row r="56" spans="1:49" x14ac:dyDescent="0.25">
      <c r="A56">
        <v>186399</v>
      </c>
      <c r="B56" t="s">
        <v>208</v>
      </c>
      <c r="C56" t="s">
        <v>33</v>
      </c>
      <c r="D56">
        <v>2</v>
      </c>
      <c r="E56">
        <v>14</v>
      </c>
      <c r="F56">
        <v>123.5</v>
      </c>
      <c r="G56" s="1">
        <f t="shared" si="0"/>
        <v>123.5</v>
      </c>
      <c r="H56">
        <v>2</v>
      </c>
      <c r="I56">
        <v>157</v>
      </c>
      <c r="J56" s="1">
        <f t="shared" si="1"/>
        <v>157</v>
      </c>
      <c r="K56">
        <v>27</v>
      </c>
      <c r="L56">
        <v>242.5</v>
      </c>
      <c r="M56" s="1">
        <f t="shared" si="2"/>
        <v>242.5</v>
      </c>
      <c r="N56">
        <v>53</v>
      </c>
      <c r="O56">
        <v>205</v>
      </c>
      <c r="P56" s="1">
        <f t="shared" si="3"/>
        <v>205</v>
      </c>
      <c r="Q56">
        <v>4848</v>
      </c>
      <c r="R56">
        <v>133</v>
      </c>
      <c r="S56" s="1">
        <f t="shared" si="4"/>
        <v>133</v>
      </c>
      <c r="T56">
        <v>11.94089</v>
      </c>
      <c r="U56" s="1">
        <f t="shared" si="5"/>
        <v>11.94088669950739</v>
      </c>
      <c r="V56">
        <v>186</v>
      </c>
      <c r="W56" s="1">
        <f t="shared" si="6"/>
        <v>186</v>
      </c>
      <c r="X56">
        <v>23235</v>
      </c>
      <c r="Y56">
        <v>79</v>
      </c>
      <c r="Z56" s="1">
        <f t="shared" si="7"/>
        <v>79</v>
      </c>
      <c r="AA56">
        <v>57.229059999999997</v>
      </c>
      <c r="AB56" s="1">
        <f t="shared" si="8"/>
        <v>57.229064039408868</v>
      </c>
      <c r="AC56">
        <v>87</v>
      </c>
      <c r="AD56" s="1">
        <f t="shared" si="9"/>
        <v>87</v>
      </c>
      <c r="AE56">
        <v>27</v>
      </c>
      <c r="AF56">
        <v>98.5</v>
      </c>
      <c r="AG56" s="1">
        <f t="shared" si="10"/>
        <v>98.5</v>
      </c>
      <c r="AH56">
        <v>6.6502000000000006E-2</v>
      </c>
      <c r="AI56" s="1">
        <f t="shared" si="11"/>
        <v>6.6502463054187194E-2</v>
      </c>
      <c r="AJ56">
        <v>112</v>
      </c>
      <c r="AK56" s="1">
        <f t="shared" si="12"/>
        <v>112</v>
      </c>
      <c r="AL56">
        <v>406</v>
      </c>
      <c r="AM56">
        <v>-1.0691200000000001</v>
      </c>
      <c r="AN56">
        <v>844.59450000000004</v>
      </c>
      <c r="AO56">
        <v>-0.25625999999999999</v>
      </c>
      <c r="AP56">
        <v>-0.25783</v>
      </c>
      <c r="AQ56">
        <v>1.768046</v>
      </c>
      <c r="AS56" s="1">
        <f t="shared" si="13"/>
        <v>844.59449999999993</v>
      </c>
      <c r="AT56" s="1">
        <f t="shared" si="14"/>
        <v>-0.25626200980326147</v>
      </c>
      <c r="AU56" s="1">
        <f t="shared" si="15"/>
        <v>299.137</v>
      </c>
      <c r="AV56" s="1">
        <f t="shared" si="16"/>
        <v>-0.25782649753903175</v>
      </c>
      <c r="AW56" s="1">
        <f t="shared" si="17"/>
        <v>1.7680462476970646</v>
      </c>
    </row>
    <row r="57" spans="1:49" x14ac:dyDescent="0.25">
      <c r="A57">
        <v>186867</v>
      </c>
      <c r="B57" t="s">
        <v>210</v>
      </c>
      <c r="C57" t="s">
        <v>33</v>
      </c>
      <c r="D57">
        <v>0</v>
      </c>
      <c r="E57">
        <v>41</v>
      </c>
      <c r="F57">
        <v>182.5</v>
      </c>
      <c r="G57" s="1">
        <f t="shared" si="0"/>
        <v>182.5</v>
      </c>
      <c r="H57">
        <v>0</v>
      </c>
      <c r="I57">
        <v>71</v>
      </c>
      <c r="J57" s="1">
        <f t="shared" si="1"/>
        <v>71</v>
      </c>
      <c r="K57">
        <v>0</v>
      </c>
      <c r="L57">
        <v>54.5</v>
      </c>
      <c r="M57" s="1">
        <f t="shared" si="2"/>
        <v>54.5</v>
      </c>
      <c r="N57">
        <v>2</v>
      </c>
      <c r="O57">
        <v>18</v>
      </c>
      <c r="P57" s="1">
        <f t="shared" si="3"/>
        <v>18</v>
      </c>
      <c r="Q57">
        <v>1909</v>
      </c>
      <c r="R57">
        <v>82</v>
      </c>
      <c r="S57" s="1">
        <f t="shared" si="4"/>
        <v>82</v>
      </c>
      <c r="T57">
        <v>7.9874479999999997</v>
      </c>
      <c r="U57" s="1">
        <f t="shared" si="5"/>
        <v>7.98744769874477</v>
      </c>
      <c r="V57">
        <v>153</v>
      </c>
      <c r="W57" s="1">
        <f t="shared" si="6"/>
        <v>153</v>
      </c>
      <c r="X57">
        <v>28917</v>
      </c>
      <c r="Y57">
        <v>93</v>
      </c>
      <c r="Z57" s="1">
        <f t="shared" si="7"/>
        <v>93</v>
      </c>
      <c r="AA57">
        <v>120.99160000000001</v>
      </c>
      <c r="AB57" s="1">
        <f t="shared" si="8"/>
        <v>120.99163179916317</v>
      </c>
      <c r="AC57">
        <v>138</v>
      </c>
      <c r="AD57" s="1">
        <f t="shared" si="9"/>
        <v>138</v>
      </c>
      <c r="AE57">
        <v>21</v>
      </c>
      <c r="AF57">
        <v>84.5</v>
      </c>
      <c r="AG57" s="1">
        <f t="shared" si="10"/>
        <v>84.5</v>
      </c>
      <c r="AH57">
        <v>8.7866E-2</v>
      </c>
      <c r="AI57" s="1">
        <f t="shared" si="11"/>
        <v>8.7866108786610872E-2</v>
      </c>
      <c r="AJ57">
        <v>127</v>
      </c>
      <c r="AK57" s="1">
        <f t="shared" si="12"/>
        <v>127</v>
      </c>
      <c r="AL57">
        <v>239</v>
      </c>
      <c r="AM57">
        <v>-3.9993099999999999</v>
      </c>
      <c r="AN57">
        <v>508.4015</v>
      </c>
      <c r="AO57">
        <v>-1.0584499999999999</v>
      </c>
      <c r="AP57">
        <v>-1.328E-2</v>
      </c>
      <c r="AQ57">
        <v>1.0837779999999999</v>
      </c>
      <c r="AS57" s="1">
        <f t="shared" si="13"/>
        <v>508.40150000000006</v>
      </c>
      <c r="AT57" s="1">
        <f t="shared" si="14"/>
        <v>-1.058453875107721</v>
      </c>
      <c r="AU57" s="1">
        <f t="shared" si="15"/>
        <v>340.27600000000001</v>
      </c>
      <c r="AV57" s="1">
        <f t="shared" si="16"/>
        <v>-1.3282610551394996E-2</v>
      </c>
      <c r="AW57" s="1">
        <f t="shared" si="17"/>
        <v>1.0837779576260962</v>
      </c>
    </row>
    <row r="58" spans="1:49" x14ac:dyDescent="0.25">
      <c r="A58">
        <v>188030</v>
      </c>
      <c r="B58" t="s">
        <v>212</v>
      </c>
      <c r="C58" t="s">
        <v>33</v>
      </c>
      <c r="D58">
        <v>3</v>
      </c>
      <c r="E58">
        <v>45</v>
      </c>
      <c r="F58">
        <v>185</v>
      </c>
      <c r="G58" s="1">
        <f t="shared" si="0"/>
        <v>185</v>
      </c>
      <c r="H58">
        <v>3</v>
      </c>
      <c r="I58">
        <v>166</v>
      </c>
      <c r="J58" s="1">
        <f t="shared" si="1"/>
        <v>166</v>
      </c>
      <c r="K58">
        <v>7</v>
      </c>
      <c r="L58">
        <v>161.5</v>
      </c>
      <c r="M58" s="1">
        <f t="shared" si="2"/>
        <v>161.5</v>
      </c>
      <c r="N58">
        <v>59</v>
      </c>
      <c r="O58">
        <v>213.5</v>
      </c>
      <c r="P58" s="1">
        <f t="shared" si="3"/>
        <v>213.5</v>
      </c>
      <c r="Q58">
        <v>5138</v>
      </c>
      <c r="R58">
        <v>136</v>
      </c>
      <c r="S58" s="1">
        <f t="shared" si="4"/>
        <v>136</v>
      </c>
      <c r="T58">
        <v>7.714715</v>
      </c>
      <c r="U58" s="1">
        <f t="shared" si="5"/>
        <v>7.7147147147147148</v>
      </c>
      <c r="V58">
        <v>145</v>
      </c>
      <c r="W58" s="1">
        <f t="shared" si="6"/>
        <v>145</v>
      </c>
      <c r="X58">
        <v>129124</v>
      </c>
      <c r="Y58">
        <v>169</v>
      </c>
      <c r="Z58" s="1">
        <f t="shared" si="7"/>
        <v>169</v>
      </c>
      <c r="AA58">
        <v>193.87989999999999</v>
      </c>
      <c r="AB58" s="1">
        <f t="shared" si="8"/>
        <v>193.87987987987987</v>
      </c>
      <c r="AC58">
        <v>183</v>
      </c>
      <c r="AD58" s="1">
        <f t="shared" si="9"/>
        <v>183</v>
      </c>
      <c r="AE58">
        <v>46</v>
      </c>
      <c r="AF58">
        <v>128</v>
      </c>
      <c r="AG58" s="1">
        <f t="shared" si="10"/>
        <v>128</v>
      </c>
      <c r="AH58">
        <v>6.9069000000000005E-2</v>
      </c>
      <c r="AI58" s="1">
        <f t="shared" si="11"/>
        <v>6.9069069069069067E-2</v>
      </c>
      <c r="AJ58">
        <v>113</v>
      </c>
      <c r="AK58" s="1">
        <f t="shared" si="12"/>
        <v>113</v>
      </c>
      <c r="AL58">
        <v>666</v>
      </c>
      <c r="AM58">
        <v>0.26007000000000002</v>
      </c>
      <c r="AN58">
        <v>952.68150000000003</v>
      </c>
      <c r="AO58">
        <v>1.645E-3</v>
      </c>
      <c r="AP58">
        <v>0.129329</v>
      </c>
      <c r="AQ58">
        <v>2.1137809999999999</v>
      </c>
      <c r="AS58" s="1">
        <f t="shared" si="13"/>
        <v>952.68149999999991</v>
      </c>
      <c r="AT58" s="1">
        <f t="shared" si="14"/>
        <v>1.6449428851144008E-3</v>
      </c>
      <c r="AU58" s="1">
        <f t="shared" si="15"/>
        <v>364.26700000000005</v>
      </c>
      <c r="AV58" s="1">
        <f t="shared" si="16"/>
        <v>0.12932786594828663</v>
      </c>
      <c r="AW58" s="1">
        <f t="shared" si="17"/>
        <v>2.113780695065457</v>
      </c>
    </row>
    <row r="59" spans="1:49" x14ac:dyDescent="0.25">
      <c r="A59">
        <v>191241</v>
      </c>
      <c r="B59" t="s">
        <v>218</v>
      </c>
      <c r="C59" t="s">
        <v>33</v>
      </c>
      <c r="D59">
        <v>27</v>
      </c>
      <c r="E59">
        <v>2</v>
      </c>
      <c r="F59">
        <v>86.5</v>
      </c>
      <c r="G59" s="1">
        <f t="shared" si="0"/>
        <v>86.5</v>
      </c>
      <c r="H59">
        <v>27</v>
      </c>
      <c r="I59">
        <v>251.5</v>
      </c>
      <c r="J59" s="1">
        <f t="shared" si="1"/>
        <v>251.5</v>
      </c>
      <c r="K59">
        <v>17</v>
      </c>
      <c r="L59">
        <v>210</v>
      </c>
      <c r="M59" s="1">
        <f t="shared" si="2"/>
        <v>210</v>
      </c>
      <c r="N59">
        <v>75</v>
      </c>
      <c r="O59">
        <v>249</v>
      </c>
      <c r="P59" s="1">
        <f t="shared" si="3"/>
        <v>249</v>
      </c>
      <c r="Q59">
        <v>10875</v>
      </c>
      <c r="R59">
        <v>193</v>
      </c>
      <c r="S59" s="1">
        <f t="shared" si="4"/>
        <v>193</v>
      </c>
      <c r="T59">
        <v>18.338950000000001</v>
      </c>
      <c r="U59" s="1">
        <f t="shared" si="5"/>
        <v>18.338954468802697</v>
      </c>
      <c r="V59">
        <v>224</v>
      </c>
      <c r="W59" s="1">
        <f t="shared" si="6"/>
        <v>224</v>
      </c>
      <c r="X59">
        <v>7086</v>
      </c>
      <c r="Y59">
        <v>39</v>
      </c>
      <c r="Z59" s="1">
        <f t="shared" si="7"/>
        <v>39</v>
      </c>
      <c r="AA59">
        <v>11.94941</v>
      </c>
      <c r="AB59" s="1">
        <f t="shared" si="8"/>
        <v>11.949409780775717</v>
      </c>
      <c r="AC59">
        <v>34</v>
      </c>
      <c r="AD59" s="1">
        <f t="shared" si="9"/>
        <v>34</v>
      </c>
      <c r="AE59">
        <v>6</v>
      </c>
      <c r="AF59">
        <v>46.5</v>
      </c>
      <c r="AG59" s="1">
        <f t="shared" si="10"/>
        <v>46.5</v>
      </c>
      <c r="AH59">
        <v>1.0118E-2</v>
      </c>
      <c r="AI59" s="1">
        <f t="shared" si="11"/>
        <v>1.0118043844856661E-2</v>
      </c>
      <c r="AJ59">
        <v>44</v>
      </c>
      <c r="AK59" s="1">
        <f t="shared" si="12"/>
        <v>44</v>
      </c>
      <c r="AL59">
        <v>593</v>
      </c>
      <c r="AM59">
        <v>-0.73824999999999996</v>
      </c>
      <c r="AN59">
        <v>851.45950000000005</v>
      </c>
      <c r="AO59">
        <v>-0.23988000000000001</v>
      </c>
      <c r="AP59">
        <v>-0.78756999999999999</v>
      </c>
      <c r="AQ59">
        <v>1.776079</v>
      </c>
      <c r="AS59" s="1">
        <f t="shared" si="13"/>
        <v>851.45950000000005</v>
      </c>
      <c r="AT59" s="1">
        <f t="shared" si="14"/>
        <v>-0.23988139760932761</v>
      </c>
      <c r="AU59" s="1">
        <f t="shared" si="15"/>
        <v>210.02199999999999</v>
      </c>
      <c r="AV59" s="1">
        <f t="shared" si="16"/>
        <v>-0.78755567153215866</v>
      </c>
      <c r="AW59" s="1">
        <f t="shared" si="17"/>
        <v>1.7760771918919482</v>
      </c>
    </row>
    <row r="60" spans="1:49" x14ac:dyDescent="0.25">
      <c r="A60">
        <v>193654</v>
      </c>
      <c r="B60" t="s">
        <v>220</v>
      </c>
      <c r="C60" t="s">
        <v>33</v>
      </c>
      <c r="D60">
        <v>13</v>
      </c>
      <c r="E60">
        <v>0</v>
      </c>
      <c r="F60">
        <v>42</v>
      </c>
      <c r="G60" s="1">
        <f t="shared" si="0"/>
        <v>42</v>
      </c>
      <c r="H60">
        <v>13</v>
      </c>
      <c r="I60">
        <v>216.5</v>
      </c>
      <c r="J60" s="1">
        <f t="shared" si="1"/>
        <v>216.5</v>
      </c>
      <c r="K60">
        <v>42</v>
      </c>
      <c r="L60">
        <v>281.5</v>
      </c>
      <c r="M60" s="1">
        <f t="shared" si="2"/>
        <v>281.5</v>
      </c>
      <c r="N60">
        <v>23</v>
      </c>
      <c r="O60">
        <v>95.5</v>
      </c>
      <c r="P60" s="1">
        <f t="shared" si="3"/>
        <v>95.5</v>
      </c>
      <c r="Q60">
        <v>3317</v>
      </c>
      <c r="R60">
        <v>109</v>
      </c>
      <c r="S60" s="1">
        <f t="shared" si="4"/>
        <v>109</v>
      </c>
      <c r="T60">
        <v>8.571059</v>
      </c>
      <c r="U60" s="1">
        <f t="shared" si="5"/>
        <v>8.5710594315245476</v>
      </c>
      <c r="V60">
        <v>159</v>
      </c>
      <c r="W60" s="1">
        <f t="shared" si="6"/>
        <v>159</v>
      </c>
      <c r="X60">
        <v>3843</v>
      </c>
      <c r="Y60">
        <v>28</v>
      </c>
      <c r="Z60" s="1">
        <f t="shared" si="7"/>
        <v>28</v>
      </c>
      <c r="AA60">
        <v>9.9302329999999994</v>
      </c>
      <c r="AB60" s="1">
        <f t="shared" si="8"/>
        <v>9.9302325581395348</v>
      </c>
      <c r="AC60">
        <v>30</v>
      </c>
      <c r="AD60" s="1">
        <f t="shared" si="9"/>
        <v>30</v>
      </c>
      <c r="AE60">
        <v>0</v>
      </c>
      <c r="AF60">
        <v>17.5</v>
      </c>
      <c r="AG60" s="1">
        <f t="shared" si="10"/>
        <v>17.5</v>
      </c>
      <c r="AH60">
        <v>0</v>
      </c>
      <c r="AI60" s="1">
        <f t="shared" si="11"/>
        <v>0</v>
      </c>
      <c r="AJ60">
        <v>17.5</v>
      </c>
      <c r="AK60" s="1">
        <f t="shared" si="12"/>
        <v>17.5</v>
      </c>
      <c r="AL60">
        <v>387</v>
      </c>
      <c r="AM60">
        <v>-2.9304700000000001</v>
      </c>
      <c r="AN60">
        <v>647.48299999999995</v>
      </c>
      <c r="AO60">
        <v>-0.72658999999999996</v>
      </c>
      <c r="AP60">
        <v>-1.19313</v>
      </c>
      <c r="AQ60">
        <v>1.426599</v>
      </c>
      <c r="AS60" s="1">
        <f t="shared" si="13"/>
        <v>647.48299999999995</v>
      </c>
      <c r="AT60" s="1">
        <f t="shared" si="14"/>
        <v>-0.72659078481630468</v>
      </c>
      <c r="AU60" s="1">
        <f t="shared" si="15"/>
        <v>141.79600000000002</v>
      </c>
      <c r="AV60" s="1">
        <f t="shared" si="16"/>
        <v>-1.1931136878577497</v>
      </c>
      <c r="AW60" s="1">
        <f t="shared" si="17"/>
        <v>1.4265925293596451</v>
      </c>
    </row>
    <row r="61" spans="1:49" x14ac:dyDescent="0.25">
      <c r="A61">
        <v>194824</v>
      </c>
      <c r="B61" t="s">
        <v>222</v>
      </c>
      <c r="C61" t="s">
        <v>33</v>
      </c>
      <c r="D61">
        <v>4</v>
      </c>
      <c r="E61">
        <v>123</v>
      </c>
      <c r="F61">
        <v>253</v>
      </c>
      <c r="G61" s="1">
        <f t="shared" si="0"/>
        <v>253</v>
      </c>
      <c r="H61">
        <v>4</v>
      </c>
      <c r="I61">
        <v>172.5</v>
      </c>
      <c r="J61" s="1">
        <f t="shared" si="1"/>
        <v>172.5</v>
      </c>
      <c r="K61">
        <v>0</v>
      </c>
      <c r="L61">
        <v>54.5</v>
      </c>
      <c r="M61" s="1">
        <f t="shared" si="2"/>
        <v>54.5</v>
      </c>
      <c r="N61">
        <v>8</v>
      </c>
      <c r="O61">
        <v>36.5</v>
      </c>
      <c r="P61" s="1">
        <f t="shared" si="3"/>
        <v>36.5</v>
      </c>
      <c r="Q61">
        <v>764</v>
      </c>
      <c r="R61">
        <v>52</v>
      </c>
      <c r="S61" s="1">
        <f t="shared" si="4"/>
        <v>52</v>
      </c>
      <c r="T61">
        <v>2.1954020000000001</v>
      </c>
      <c r="U61" s="1">
        <f t="shared" si="5"/>
        <v>2.1954022988505746</v>
      </c>
      <c r="V61">
        <v>62</v>
      </c>
      <c r="W61" s="1">
        <f t="shared" si="6"/>
        <v>62</v>
      </c>
      <c r="X61">
        <v>104844</v>
      </c>
      <c r="Y61">
        <v>157</v>
      </c>
      <c r="Z61" s="1">
        <f t="shared" si="7"/>
        <v>157</v>
      </c>
      <c r="AA61">
        <v>301.27589999999998</v>
      </c>
      <c r="AB61" s="1">
        <f t="shared" si="8"/>
        <v>301.27586206896552</v>
      </c>
      <c r="AC61">
        <v>228</v>
      </c>
      <c r="AD61" s="1">
        <f t="shared" si="9"/>
        <v>228</v>
      </c>
      <c r="AE61">
        <v>95</v>
      </c>
      <c r="AF61">
        <v>164</v>
      </c>
      <c r="AG61" s="1">
        <f t="shared" si="10"/>
        <v>164</v>
      </c>
      <c r="AH61">
        <v>0.27298899999999998</v>
      </c>
      <c r="AI61" s="1">
        <f t="shared" si="11"/>
        <v>0.27298850574712646</v>
      </c>
      <c r="AJ61">
        <v>209</v>
      </c>
      <c r="AK61" s="1">
        <f t="shared" si="12"/>
        <v>209</v>
      </c>
      <c r="AL61">
        <v>348</v>
      </c>
      <c r="AM61">
        <v>-1.4102699999999999</v>
      </c>
      <c r="AN61">
        <v>772.94200000000001</v>
      </c>
      <c r="AO61">
        <v>-0.42723</v>
      </c>
      <c r="AP61">
        <v>0.60500699999999996</v>
      </c>
      <c r="AQ61">
        <v>1.951317</v>
      </c>
      <c r="AS61" s="1">
        <f t="shared" si="13"/>
        <v>772.94200000000012</v>
      </c>
      <c r="AT61" s="1">
        <f t="shared" si="14"/>
        <v>-0.4272324126038185</v>
      </c>
      <c r="AU61" s="1">
        <f t="shared" si="15"/>
        <v>444.28800000000001</v>
      </c>
      <c r="AV61" s="1">
        <f t="shared" si="16"/>
        <v>0.60499928189514163</v>
      </c>
      <c r="AW61" s="1">
        <f t="shared" si="17"/>
        <v>1.9513126928153515</v>
      </c>
    </row>
    <row r="62" spans="1:49" x14ac:dyDescent="0.25">
      <c r="A62">
        <v>195049</v>
      </c>
      <c r="B62" t="s">
        <v>225</v>
      </c>
      <c r="C62" t="s">
        <v>33</v>
      </c>
      <c r="D62">
        <v>0</v>
      </c>
      <c r="E62">
        <v>23</v>
      </c>
      <c r="F62">
        <v>142</v>
      </c>
      <c r="G62" s="1">
        <f t="shared" si="0"/>
        <v>142</v>
      </c>
      <c r="H62">
        <v>0</v>
      </c>
      <c r="I62">
        <v>71</v>
      </c>
      <c r="J62" s="1">
        <f t="shared" si="1"/>
        <v>71</v>
      </c>
      <c r="K62">
        <v>0</v>
      </c>
      <c r="L62">
        <v>54.5</v>
      </c>
      <c r="M62" s="1">
        <f t="shared" si="2"/>
        <v>54.5</v>
      </c>
      <c r="N62">
        <v>0</v>
      </c>
      <c r="O62">
        <v>7</v>
      </c>
      <c r="P62" s="1">
        <f t="shared" si="3"/>
        <v>7</v>
      </c>
      <c r="Q62">
        <v>0</v>
      </c>
      <c r="R62">
        <v>5</v>
      </c>
      <c r="S62" s="1">
        <f t="shared" si="4"/>
        <v>5</v>
      </c>
      <c r="T62">
        <v>0</v>
      </c>
      <c r="U62" s="1">
        <f t="shared" si="5"/>
        <v>0</v>
      </c>
      <c r="V62">
        <v>5</v>
      </c>
      <c r="W62" s="1">
        <f t="shared" si="6"/>
        <v>5</v>
      </c>
      <c r="X62">
        <v>316368</v>
      </c>
      <c r="Y62">
        <v>216</v>
      </c>
      <c r="Z62" s="1">
        <f t="shared" si="7"/>
        <v>216</v>
      </c>
      <c r="AA62">
        <v>3954.6</v>
      </c>
      <c r="AB62" s="1">
        <f t="shared" si="8"/>
        <v>3954.6</v>
      </c>
      <c r="AC62">
        <v>276</v>
      </c>
      <c r="AD62" s="1">
        <f t="shared" si="9"/>
        <v>276</v>
      </c>
      <c r="AE62">
        <v>490</v>
      </c>
      <c r="AF62">
        <v>230</v>
      </c>
      <c r="AG62" s="1">
        <f t="shared" si="10"/>
        <v>230</v>
      </c>
      <c r="AH62">
        <v>6.125</v>
      </c>
      <c r="AI62" s="1">
        <f t="shared" si="11"/>
        <v>6.125</v>
      </c>
      <c r="AJ62">
        <v>276</v>
      </c>
      <c r="AK62" s="1">
        <f t="shared" si="12"/>
        <v>276</v>
      </c>
      <c r="AL62">
        <v>80</v>
      </c>
      <c r="AM62">
        <v>-2.87792</v>
      </c>
      <c r="AN62">
        <v>645.64250000000004</v>
      </c>
      <c r="AO62">
        <v>-0.73097999999999996</v>
      </c>
      <c r="AP62">
        <v>1.032208</v>
      </c>
      <c r="AQ62">
        <v>2.0282469999999999</v>
      </c>
      <c r="AS62" s="1">
        <f t="shared" si="13"/>
        <v>645.64250000000004</v>
      </c>
      <c r="AT62" s="1">
        <f t="shared" si="14"/>
        <v>-0.73098241143581433</v>
      </c>
      <c r="AU62" s="1">
        <f t="shared" si="15"/>
        <v>516.154</v>
      </c>
      <c r="AV62" s="1">
        <f t="shared" si="16"/>
        <v>1.0321946678367906</v>
      </c>
      <c r="AW62" s="1">
        <f t="shared" si="17"/>
        <v>2.0282370687413325</v>
      </c>
    </row>
    <row r="63" spans="1:49" x14ac:dyDescent="0.25">
      <c r="A63">
        <v>196079</v>
      </c>
      <c r="B63" t="s">
        <v>229</v>
      </c>
      <c r="C63" t="s">
        <v>33</v>
      </c>
      <c r="D63">
        <v>49</v>
      </c>
      <c r="E63">
        <v>83</v>
      </c>
      <c r="F63">
        <v>230</v>
      </c>
      <c r="G63" s="1">
        <f t="shared" si="0"/>
        <v>230</v>
      </c>
      <c r="H63">
        <v>49</v>
      </c>
      <c r="I63">
        <v>281.5</v>
      </c>
      <c r="J63" s="1">
        <f t="shared" si="1"/>
        <v>281.5</v>
      </c>
      <c r="K63">
        <v>18</v>
      </c>
      <c r="L63">
        <v>213</v>
      </c>
      <c r="M63" s="1">
        <f t="shared" si="2"/>
        <v>213</v>
      </c>
      <c r="N63">
        <v>22</v>
      </c>
      <c r="O63">
        <v>88</v>
      </c>
      <c r="P63" s="1">
        <f t="shared" si="3"/>
        <v>88</v>
      </c>
      <c r="Q63">
        <v>7422</v>
      </c>
      <c r="R63">
        <v>169</v>
      </c>
      <c r="S63" s="1">
        <f t="shared" si="4"/>
        <v>169</v>
      </c>
      <c r="T63">
        <v>13.8729</v>
      </c>
      <c r="U63" s="1">
        <f t="shared" si="5"/>
        <v>13.872897196261682</v>
      </c>
      <c r="V63">
        <v>204</v>
      </c>
      <c r="W63" s="1">
        <f t="shared" si="6"/>
        <v>204</v>
      </c>
      <c r="X63">
        <v>63960</v>
      </c>
      <c r="Y63">
        <v>132</v>
      </c>
      <c r="Z63" s="1">
        <f t="shared" si="7"/>
        <v>132</v>
      </c>
      <c r="AA63">
        <v>119.5514</v>
      </c>
      <c r="AB63" s="1">
        <f t="shared" si="8"/>
        <v>119.55140186915888</v>
      </c>
      <c r="AC63">
        <v>137</v>
      </c>
      <c r="AD63" s="1">
        <f t="shared" si="9"/>
        <v>137</v>
      </c>
      <c r="AE63">
        <v>55</v>
      </c>
      <c r="AF63">
        <v>138</v>
      </c>
      <c r="AG63" s="1">
        <f t="shared" si="10"/>
        <v>138</v>
      </c>
      <c r="AH63">
        <v>0.10280400000000001</v>
      </c>
      <c r="AI63" s="1">
        <f t="shared" si="11"/>
        <v>0.10280373831775701</v>
      </c>
      <c r="AJ63">
        <v>140</v>
      </c>
      <c r="AK63" s="1">
        <f t="shared" si="12"/>
        <v>140</v>
      </c>
      <c r="AL63">
        <v>535</v>
      </c>
      <c r="AM63">
        <v>2.5256240000000001</v>
      </c>
      <c r="AN63">
        <v>1057.8810000000001</v>
      </c>
      <c r="AO63">
        <v>0.25266100000000002</v>
      </c>
      <c r="AP63">
        <v>0.239039</v>
      </c>
      <c r="AQ63">
        <v>2.3868520000000002</v>
      </c>
      <c r="AS63" s="1">
        <f t="shared" si="13"/>
        <v>1057.8805</v>
      </c>
      <c r="AT63" s="1">
        <f t="shared" si="14"/>
        <v>0.25266082375760118</v>
      </c>
      <c r="AU63" s="1">
        <f t="shared" si="15"/>
        <v>382.72300000000001</v>
      </c>
      <c r="AV63" s="1">
        <f t="shared" si="16"/>
        <v>0.23903646310047344</v>
      </c>
      <c r="AW63" s="1">
        <f t="shared" si="17"/>
        <v>2.3868513416202486</v>
      </c>
    </row>
    <row r="64" spans="1:49" x14ac:dyDescent="0.25">
      <c r="A64">
        <v>196468</v>
      </c>
      <c r="B64" t="s">
        <v>234</v>
      </c>
      <c r="C64" t="s">
        <v>33</v>
      </c>
      <c r="D64">
        <v>1</v>
      </c>
      <c r="E64">
        <v>0</v>
      </c>
      <c r="F64">
        <v>42</v>
      </c>
      <c r="G64" s="1">
        <f t="shared" si="0"/>
        <v>42</v>
      </c>
      <c r="H64">
        <v>1</v>
      </c>
      <c r="I64">
        <v>146</v>
      </c>
      <c r="J64" s="1">
        <f t="shared" si="1"/>
        <v>146</v>
      </c>
      <c r="K64">
        <v>32</v>
      </c>
      <c r="L64">
        <v>255</v>
      </c>
      <c r="M64" s="1">
        <f t="shared" si="2"/>
        <v>255</v>
      </c>
      <c r="N64">
        <v>162</v>
      </c>
      <c r="O64">
        <v>307</v>
      </c>
      <c r="P64" s="1">
        <f t="shared" si="3"/>
        <v>307</v>
      </c>
      <c r="Q64">
        <v>1081</v>
      </c>
      <c r="R64">
        <v>62</v>
      </c>
      <c r="S64" s="1">
        <f t="shared" si="4"/>
        <v>62</v>
      </c>
      <c r="T64">
        <v>7.7214289999999997</v>
      </c>
      <c r="U64" s="1">
        <f t="shared" si="5"/>
        <v>7.7214285714285715</v>
      </c>
      <c r="V64">
        <v>146</v>
      </c>
      <c r="W64" s="1">
        <f t="shared" si="6"/>
        <v>146</v>
      </c>
      <c r="X64">
        <v>19457</v>
      </c>
      <c r="Y64">
        <v>71</v>
      </c>
      <c r="Z64" s="1">
        <f t="shared" si="7"/>
        <v>71</v>
      </c>
      <c r="AA64">
        <v>138.9786</v>
      </c>
      <c r="AB64" s="1">
        <f t="shared" si="8"/>
        <v>138.97857142857143</v>
      </c>
      <c r="AC64">
        <v>152</v>
      </c>
      <c r="AD64" s="1">
        <f t="shared" si="9"/>
        <v>152</v>
      </c>
      <c r="AE64">
        <v>0</v>
      </c>
      <c r="AF64">
        <v>17.5</v>
      </c>
      <c r="AG64" s="1">
        <f t="shared" si="10"/>
        <v>17.5</v>
      </c>
      <c r="AH64">
        <v>0</v>
      </c>
      <c r="AI64" s="1">
        <f t="shared" si="11"/>
        <v>0</v>
      </c>
      <c r="AJ64">
        <v>17.5</v>
      </c>
      <c r="AK64" s="1">
        <f t="shared" si="12"/>
        <v>17.5</v>
      </c>
      <c r="AL64">
        <v>140</v>
      </c>
      <c r="AM64">
        <v>-4.2399399999999998</v>
      </c>
      <c r="AN64">
        <v>698.41600000000005</v>
      </c>
      <c r="AO64">
        <v>-0.60506000000000004</v>
      </c>
      <c r="AP64">
        <v>-0.56540000000000001</v>
      </c>
      <c r="AQ64">
        <v>1.3950260000000001</v>
      </c>
      <c r="AS64" s="1">
        <f t="shared" si="13"/>
        <v>698.41599999999994</v>
      </c>
      <c r="AT64" s="1">
        <f t="shared" si="14"/>
        <v>-0.60505928869487435</v>
      </c>
      <c r="AU64" s="1">
        <f t="shared" si="15"/>
        <v>247.39600000000002</v>
      </c>
      <c r="AV64" s="1">
        <f t="shared" si="16"/>
        <v>-0.56539219569959254</v>
      </c>
      <c r="AW64" s="1">
        <f t="shared" si="17"/>
        <v>1.3950256297806518</v>
      </c>
    </row>
    <row r="65" spans="1:49" x14ac:dyDescent="0.25">
      <c r="A65">
        <v>197708</v>
      </c>
      <c r="B65" t="s">
        <v>235</v>
      </c>
      <c r="C65" t="s">
        <v>33</v>
      </c>
      <c r="D65">
        <v>0</v>
      </c>
      <c r="E65">
        <v>52</v>
      </c>
      <c r="F65">
        <v>199.5</v>
      </c>
      <c r="G65" s="1">
        <f t="shared" si="0"/>
        <v>199.5</v>
      </c>
      <c r="H65">
        <v>0</v>
      </c>
      <c r="I65">
        <v>71</v>
      </c>
      <c r="J65" s="1">
        <f t="shared" si="1"/>
        <v>71</v>
      </c>
      <c r="K65">
        <v>0</v>
      </c>
      <c r="L65">
        <v>54.5</v>
      </c>
      <c r="M65" s="1">
        <f t="shared" si="2"/>
        <v>54.5</v>
      </c>
      <c r="N65">
        <v>72</v>
      </c>
      <c r="O65">
        <v>245.5</v>
      </c>
      <c r="P65" s="1">
        <f t="shared" si="3"/>
        <v>245.5</v>
      </c>
      <c r="Q65">
        <v>0</v>
      </c>
      <c r="R65">
        <v>5</v>
      </c>
      <c r="S65" s="1">
        <f t="shared" si="4"/>
        <v>5</v>
      </c>
      <c r="T65">
        <v>0</v>
      </c>
      <c r="U65" s="1">
        <f t="shared" si="5"/>
        <v>0</v>
      </c>
      <c r="V65">
        <v>5</v>
      </c>
      <c r="W65" s="1">
        <f t="shared" si="6"/>
        <v>5</v>
      </c>
      <c r="X65">
        <v>306826</v>
      </c>
      <c r="Y65">
        <v>214</v>
      </c>
      <c r="Z65" s="1">
        <f t="shared" si="7"/>
        <v>214</v>
      </c>
      <c r="AA65">
        <v>334.96289999999999</v>
      </c>
      <c r="AB65" s="1">
        <f t="shared" si="8"/>
        <v>334.96288209606985</v>
      </c>
      <c r="AC65">
        <v>242</v>
      </c>
      <c r="AD65" s="1">
        <f t="shared" si="9"/>
        <v>242</v>
      </c>
      <c r="AE65">
        <v>424</v>
      </c>
      <c r="AF65">
        <v>219</v>
      </c>
      <c r="AG65" s="1">
        <f t="shared" si="10"/>
        <v>219</v>
      </c>
      <c r="AH65">
        <v>0.46288200000000002</v>
      </c>
      <c r="AI65" s="1">
        <f t="shared" si="11"/>
        <v>0.46288209606986902</v>
      </c>
      <c r="AJ65">
        <v>244</v>
      </c>
      <c r="AK65" s="1">
        <f t="shared" si="12"/>
        <v>244</v>
      </c>
      <c r="AL65">
        <v>916</v>
      </c>
      <c r="AM65">
        <v>-2.4780700000000002</v>
      </c>
      <c r="AN65">
        <v>833.39149999999995</v>
      </c>
      <c r="AO65">
        <v>-0.28299000000000002</v>
      </c>
      <c r="AP65">
        <v>0.66751799999999994</v>
      </c>
      <c r="AQ65">
        <v>2.1048659999999999</v>
      </c>
      <c r="AS65" s="1">
        <f t="shared" si="13"/>
        <v>833.39149999999995</v>
      </c>
      <c r="AT65" s="1">
        <f t="shared" si="14"/>
        <v>-0.28299354635222546</v>
      </c>
      <c r="AU65" s="1">
        <f t="shared" si="15"/>
        <v>454.80400000000003</v>
      </c>
      <c r="AV65" s="1">
        <f t="shared" si="16"/>
        <v>0.66750988048922488</v>
      </c>
      <c r="AW65" s="1">
        <f t="shared" si="17"/>
        <v>2.1048613899630051</v>
      </c>
    </row>
    <row r="66" spans="1:49" x14ac:dyDescent="0.25">
      <c r="A66">
        <v>198464</v>
      </c>
      <c r="B66" t="s">
        <v>237</v>
      </c>
      <c r="C66" t="s">
        <v>33</v>
      </c>
      <c r="D66">
        <v>8</v>
      </c>
      <c r="E66">
        <v>20</v>
      </c>
      <c r="F66">
        <v>138</v>
      </c>
      <c r="G66" s="1">
        <f t="shared" ref="G66:G129" si="18">_xlfn.RANK.AVG(E66,$E$2:$E$336,1)</f>
        <v>138</v>
      </c>
      <c r="H66">
        <v>8</v>
      </c>
      <c r="I66">
        <v>193.5</v>
      </c>
      <c r="J66" s="1">
        <f t="shared" ref="J66:J129" si="19">_xlfn.RANK.AVG(H66,$H$2:$H$336,1)</f>
        <v>193.5</v>
      </c>
      <c r="K66">
        <v>2</v>
      </c>
      <c r="L66">
        <v>119</v>
      </c>
      <c r="M66" s="1">
        <f t="shared" ref="M66:M129" si="20">_xlfn.RANK.AVG(K66,$K$2:$K$336,1)</f>
        <v>119</v>
      </c>
      <c r="N66">
        <v>22</v>
      </c>
      <c r="O66">
        <v>88</v>
      </c>
      <c r="P66" s="1">
        <f t="shared" ref="P66:P129" si="21">_xlfn.RANK.AVG(N66,$N$2:$N$336,1)</f>
        <v>88</v>
      </c>
      <c r="Q66">
        <v>756</v>
      </c>
      <c r="R66">
        <v>50</v>
      </c>
      <c r="S66" s="1">
        <f t="shared" ref="S66:S129" si="22">_xlfn.RANK.AVG(Q66,$Q$2:$Q$336,1)</f>
        <v>50</v>
      </c>
      <c r="T66">
        <v>0.72068600000000005</v>
      </c>
      <c r="U66" s="1">
        <f t="shared" ref="U66:U129" si="23">Q66/AL66</f>
        <v>0.72068636796949481</v>
      </c>
      <c r="V66">
        <v>28</v>
      </c>
      <c r="W66" s="1">
        <f t="shared" ref="W66:W129" si="24">_xlfn.RANK.AVG(U66,$U$2:$U$336,1)</f>
        <v>28</v>
      </c>
      <c r="X66">
        <v>29169</v>
      </c>
      <c r="Y66">
        <v>94</v>
      </c>
      <c r="Z66" s="1">
        <f t="shared" ref="Z66:Z129" si="25">_xlfn.RANK.AVG(X66,$X$2:$X$336,1)</f>
        <v>94</v>
      </c>
      <c r="AA66">
        <v>27.806480000000001</v>
      </c>
      <c r="AB66" s="1">
        <f t="shared" ref="AB66:AB129" si="26">X66/AL66</f>
        <v>27.806482364156338</v>
      </c>
      <c r="AC66">
        <v>52</v>
      </c>
      <c r="AD66" s="1">
        <f t="shared" ref="AD66:AD129" si="27">_xlfn.RANK.AVG(AC66,$AC$2:$AC$336,1)</f>
        <v>52</v>
      </c>
      <c r="AE66">
        <v>23</v>
      </c>
      <c r="AF66">
        <v>90</v>
      </c>
      <c r="AG66" s="1">
        <f t="shared" ref="AG66:AG129" si="28">_xlfn.RANK.AVG(AE66,$AE$2:$AE$336,1)</f>
        <v>90</v>
      </c>
      <c r="AH66">
        <v>2.1926000000000001E-2</v>
      </c>
      <c r="AI66" s="1">
        <f t="shared" ref="AI66:AI129" si="29">AE66/AL66</f>
        <v>2.19256434699714E-2</v>
      </c>
      <c r="AJ66">
        <v>58</v>
      </c>
      <c r="AK66" s="1">
        <f t="shared" ref="AK66:AK129" si="30">_xlfn.RANK.AVG(AI66,$AI$2:$AI$336,1)</f>
        <v>58</v>
      </c>
      <c r="AL66">
        <v>1049</v>
      </c>
      <c r="AM66">
        <v>-3.3149099999999998</v>
      </c>
      <c r="AN66">
        <v>648.0335</v>
      </c>
      <c r="AO66">
        <v>-0.72528000000000004</v>
      </c>
      <c r="AP66">
        <v>-1.32609</v>
      </c>
      <c r="AQ66">
        <v>1.492394</v>
      </c>
      <c r="AS66" s="1">
        <f t="shared" ref="AS66:AS129" si="31">IF( (G66 &lt;&gt; "") *  (AG66 &lt;&gt; "") * (Z66&lt;&gt;"")*(M66&lt;&gt;"")*(J66&lt;&gt;"")*(S66&lt;&gt;"")*(P66&lt;&gt;""),     0.914 *G66+0.902*AG66+0.9*Z66+0.873*M66+0.819*J66+0.791*S66+0.616*P66,"")</f>
        <v>648.03349999999989</v>
      </c>
      <c r="AT66" s="1">
        <f t="shared" ref="AT66:AT129" si="32">(AS66-AVERAGE($AS$2:$AS$336))/_xlfn.STDEV.S($AS$2:$AS$336)</f>
        <v>-0.72527723390403098</v>
      </c>
      <c r="AU66" s="1">
        <f t="shared" ref="AU66:AU129" si="33">IF( (AD66&lt;&gt;"")*(W66&lt;&gt;"")*(AK66&lt;&gt;""),   0.931*AD66+0.614*W66+0.928*AK66,"")</f>
        <v>119.42800000000003</v>
      </c>
      <c r="AV66" s="1">
        <f t="shared" ref="AV66:AV129" si="34">(AU66-AVERAGE($AU$2:$AU$336))/_xlfn.STDEV.S($AU$2:$AU$336)</f>
        <v>-1.3260765130148868</v>
      </c>
      <c r="AW66" s="1">
        <f t="shared" si="17"/>
        <v>1.4923849652340728</v>
      </c>
    </row>
    <row r="67" spans="1:49" x14ac:dyDescent="0.25">
      <c r="A67">
        <v>199102</v>
      </c>
      <c r="B67" t="s">
        <v>239</v>
      </c>
      <c r="C67" t="s">
        <v>33</v>
      </c>
      <c r="D67">
        <v>0</v>
      </c>
      <c r="E67">
        <v>37</v>
      </c>
      <c r="F67">
        <v>176.5</v>
      </c>
      <c r="G67" s="1">
        <f t="shared" si="18"/>
        <v>176.5</v>
      </c>
      <c r="H67">
        <v>0</v>
      </c>
      <c r="I67">
        <v>71</v>
      </c>
      <c r="J67" s="1">
        <f t="shared" si="19"/>
        <v>71</v>
      </c>
      <c r="K67">
        <v>0</v>
      </c>
      <c r="L67">
        <v>54.5</v>
      </c>
      <c r="M67" s="1">
        <f t="shared" si="20"/>
        <v>54.5</v>
      </c>
      <c r="N67">
        <v>0</v>
      </c>
      <c r="O67">
        <v>7</v>
      </c>
      <c r="P67" s="1">
        <f t="shared" si="21"/>
        <v>7</v>
      </c>
      <c r="Q67">
        <v>887</v>
      </c>
      <c r="R67">
        <v>57</v>
      </c>
      <c r="S67" s="1">
        <f t="shared" si="22"/>
        <v>57</v>
      </c>
      <c r="T67">
        <v>2.2860819999999999</v>
      </c>
      <c r="U67" s="1">
        <f t="shared" si="23"/>
        <v>2.286082474226804</v>
      </c>
      <c r="V67">
        <v>65</v>
      </c>
      <c r="W67" s="1">
        <f t="shared" si="24"/>
        <v>65</v>
      </c>
      <c r="X67">
        <v>34160</v>
      </c>
      <c r="Y67">
        <v>103</v>
      </c>
      <c r="Z67" s="1">
        <f t="shared" si="25"/>
        <v>103</v>
      </c>
      <c r="AA67">
        <v>88.041240000000002</v>
      </c>
      <c r="AB67" s="1">
        <f t="shared" si="26"/>
        <v>88.041237113402062</v>
      </c>
      <c r="AC67">
        <v>118</v>
      </c>
      <c r="AD67" s="1">
        <f t="shared" si="27"/>
        <v>118</v>
      </c>
      <c r="AE67">
        <v>23</v>
      </c>
      <c r="AF67">
        <v>90</v>
      </c>
      <c r="AG67" s="1">
        <f t="shared" si="28"/>
        <v>90</v>
      </c>
      <c r="AH67">
        <v>5.9277999999999997E-2</v>
      </c>
      <c r="AI67" s="1">
        <f t="shared" si="29"/>
        <v>5.9278350515463915E-2</v>
      </c>
      <c r="AJ67">
        <v>104</v>
      </c>
      <c r="AK67" s="1">
        <f t="shared" si="30"/>
        <v>104</v>
      </c>
      <c r="AL67">
        <v>388</v>
      </c>
      <c r="AM67">
        <v>-4.3769099999999996</v>
      </c>
      <c r="AN67">
        <v>490.32749999999999</v>
      </c>
      <c r="AO67">
        <v>-1.10158</v>
      </c>
      <c r="AP67">
        <v>-0.57203000000000004</v>
      </c>
      <c r="AQ67">
        <v>0.89868999999999999</v>
      </c>
      <c r="AS67" s="1">
        <f t="shared" si="31"/>
        <v>490.32750000000004</v>
      </c>
      <c r="AT67" s="1">
        <f t="shared" si="32"/>
        <v>-1.1015803404818152</v>
      </c>
      <c r="AU67" s="1">
        <f t="shared" si="33"/>
        <v>246.28</v>
      </c>
      <c r="AV67" s="1">
        <f t="shared" si="34"/>
        <v>-0.5720260705599004</v>
      </c>
      <c r="AW67" s="1">
        <f t="shared" ref="AW67:AW130" si="35">SQRT((AV67--0.55)^2+(AT67--2)^2)</f>
        <v>0.89868961960906213</v>
      </c>
    </row>
    <row r="68" spans="1:49" x14ac:dyDescent="0.25">
      <c r="A68">
        <v>199139</v>
      </c>
      <c r="B68" t="s">
        <v>241</v>
      </c>
      <c r="C68" t="s">
        <v>33</v>
      </c>
      <c r="D68">
        <v>0</v>
      </c>
      <c r="E68">
        <v>63</v>
      </c>
      <c r="F68">
        <v>213.5</v>
      </c>
      <c r="G68" s="1">
        <f t="shared" si="18"/>
        <v>213.5</v>
      </c>
      <c r="H68">
        <v>0</v>
      </c>
      <c r="I68">
        <v>71</v>
      </c>
      <c r="J68" s="1">
        <f t="shared" si="19"/>
        <v>71</v>
      </c>
      <c r="K68">
        <v>8</v>
      </c>
      <c r="L68">
        <v>168</v>
      </c>
      <c r="M68" s="1">
        <f t="shared" si="20"/>
        <v>168</v>
      </c>
      <c r="N68">
        <v>51</v>
      </c>
      <c r="O68">
        <v>199.5</v>
      </c>
      <c r="P68" s="1">
        <f t="shared" si="21"/>
        <v>199.5</v>
      </c>
      <c r="Q68">
        <v>2696</v>
      </c>
      <c r="R68">
        <v>99</v>
      </c>
      <c r="S68" s="1">
        <f t="shared" si="22"/>
        <v>99</v>
      </c>
      <c r="T68">
        <v>3.7653629999999998</v>
      </c>
      <c r="U68" s="1">
        <f t="shared" si="23"/>
        <v>3.7653631284916202</v>
      </c>
      <c r="V68">
        <v>85</v>
      </c>
      <c r="W68" s="1">
        <f t="shared" si="24"/>
        <v>85</v>
      </c>
      <c r="X68">
        <v>20646</v>
      </c>
      <c r="Y68">
        <v>74</v>
      </c>
      <c r="Z68" s="1">
        <f t="shared" si="25"/>
        <v>74</v>
      </c>
      <c r="AA68">
        <v>28.8352</v>
      </c>
      <c r="AB68" s="1">
        <f t="shared" si="26"/>
        <v>28.835195530726256</v>
      </c>
      <c r="AC68">
        <v>54</v>
      </c>
      <c r="AD68" s="1">
        <f t="shared" si="27"/>
        <v>54</v>
      </c>
      <c r="AE68">
        <v>27</v>
      </c>
      <c r="AF68">
        <v>98.5</v>
      </c>
      <c r="AG68" s="1">
        <f t="shared" si="28"/>
        <v>98.5</v>
      </c>
      <c r="AH68">
        <v>3.7708999999999999E-2</v>
      </c>
      <c r="AI68" s="1">
        <f t="shared" si="29"/>
        <v>3.7709497206703912E-2</v>
      </c>
      <c r="AJ68">
        <v>84</v>
      </c>
      <c r="AK68" s="1">
        <f t="shared" si="30"/>
        <v>84</v>
      </c>
      <c r="AL68">
        <v>716</v>
      </c>
      <c r="AM68">
        <v>-2.38266</v>
      </c>
      <c r="AN68">
        <v>756.6</v>
      </c>
      <c r="AO68">
        <v>-0.46622999999999998</v>
      </c>
      <c r="AP68">
        <v>-0.96355999999999997</v>
      </c>
      <c r="AQ68">
        <v>1.5885499999999999</v>
      </c>
      <c r="AS68" s="1">
        <f t="shared" si="31"/>
        <v>756.59999999999991</v>
      </c>
      <c r="AT68" s="1">
        <f t="shared" si="32"/>
        <v>-0.46622614377253901</v>
      </c>
      <c r="AU68" s="1">
        <f t="shared" si="33"/>
        <v>180.416</v>
      </c>
      <c r="AV68" s="1">
        <f t="shared" si="34"/>
        <v>-0.96354357396430268</v>
      </c>
      <c r="AW68" s="1">
        <f t="shared" si="35"/>
        <v>1.5885466721547796</v>
      </c>
    </row>
    <row r="69" spans="1:49" x14ac:dyDescent="0.25">
      <c r="A69">
        <v>199148</v>
      </c>
      <c r="B69" t="s">
        <v>242</v>
      </c>
      <c r="C69" t="s">
        <v>33</v>
      </c>
      <c r="D69">
        <v>17</v>
      </c>
      <c r="E69">
        <v>9</v>
      </c>
      <c r="F69">
        <v>107</v>
      </c>
      <c r="G69" s="1">
        <f t="shared" si="18"/>
        <v>107</v>
      </c>
      <c r="H69">
        <v>17</v>
      </c>
      <c r="I69">
        <v>226.5</v>
      </c>
      <c r="J69" s="1">
        <f t="shared" si="19"/>
        <v>226.5</v>
      </c>
      <c r="K69">
        <v>8</v>
      </c>
      <c r="L69">
        <v>168</v>
      </c>
      <c r="M69" s="1">
        <f t="shared" si="20"/>
        <v>168</v>
      </c>
      <c r="N69">
        <v>97</v>
      </c>
      <c r="O69">
        <v>269.5</v>
      </c>
      <c r="P69" s="1">
        <f t="shared" si="21"/>
        <v>269.5</v>
      </c>
      <c r="Q69">
        <v>4988</v>
      </c>
      <c r="R69">
        <v>134</v>
      </c>
      <c r="S69" s="1">
        <f t="shared" si="22"/>
        <v>134</v>
      </c>
      <c r="T69">
        <v>9.2029519999999998</v>
      </c>
      <c r="U69" s="1">
        <f t="shared" si="23"/>
        <v>9.2029520295202953</v>
      </c>
      <c r="V69">
        <v>169</v>
      </c>
      <c r="W69" s="1">
        <f t="shared" si="24"/>
        <v>169</v>
      </c>
      <c r="X69">
        <v>15735</v>
      </c>
      <c r="Y69">
        <v>61</v>
      </c>
      <c r="Z69" s="1">
        <f t="shared" si="25"/>
        <v>61</v>
      </c>
      <c r="AA69">
        <v>29.031369999999999</v>
      </c>
      <c r="AB69" s="1">
        <f t="shared" si="26"/>
        <v>29.031365313653136</v>
      </c>
      <c r="AC69">
        <v>55</v>
      </c>
      <c r="AD69" s="1">
        <f t="shared" si="27"/>
        <v>55</v>
      </c>
      <c r="AE69">
        <v>18</v>
      </c>
      <c r="AF69">
        <v>79.5</v>
      </c>
      <c r="AG69" s="1">
        <f t="shared" si="28"/>
        <v>79.5</v>
      </c>
      <c r="AH69">
        <v>3.3210000000000003E-2</v>
      </c>
      <c r="AI69" s="1">
        <f t="shared" si="29"/>
        <v>3.3210332103321034E-2</v>
      </c>
      <c r="AJ69">
        <v>77</v>
      </c>
      <c r="AK69" s="1">
        <f t="shared" si="30"/>
        <v>77</v>
      </c>
      <c r="AL69">
        <v>542</v>
      </c>
      <c r="AM69">
        <v>-1.6962600000000001</v>
      </c>
      <c r="AN69">
        <v>828.58050000000003</v>
      </c>
      <c r="AO69">
        <v>-0.29447000000000001</v>
      </c>
      <c r="AP69">
        <v>-0.69005000000000005</v>
      </c>
      <c r="AQ69">
        <v>1.7112670000000001</v>
      </c>
      <c r="AS69" s="1">
        <f t="shared" si="31"/>
        <v>828.58050000000003</v>
      </c>
      <c r="AT69" s="1">
        <f t="shared" si="32"/>
        <v>-0.29447309846657554</v>
      </c>
      <c r="AU69" s="1">
        <f t="shared" si="33"/>
        <v>226.42700000000002</v>
      </c>
      <c r="AV69" s="1">
        <f t="shared" si="34"/>
        <v>-0.69003889995209622</v>
      </c>
      <c r="AW69" s="1">
        <f t="shared" si="35"/>
        <v>1.7112664624055474</v>
      </c>
    </row>
    <row r="70" spans="1:49" x14ac:dyDescent="0.25">
      <c r="A70">
        <v>199847</v>
      </c>
      <c r="B70" t="s">
        <v>244</v>
      </c>
      <c r="C70" t="s">
        <v>33</v>
      </c>
      <c r="D70">
        <v>0</v>
      </c>
      <c r="E70">
        <v>53</v>
      </c>
      <c r="F70">
        <v>201.5</v>
      </c>
      <c r="G70" s="1">
        <f t="shared" si="18"/>
        <v>201.5</v>
      </c>
      <c r="H70">
        <v>0</v>
      </c>
      <c r="I70">
        <v>71</v>
      </c>
      <c r="J70" s="1">
        <f t="shared" si="19"/>
        <v>71</v>
      </c>
      <c r="K70">
        <v>0</v>
      </c>
      <c r="L70">
        <v>54.5</v>
      </c>
      <c r="M70" s="1">
        <f t="shared" si="20"/>
        <v>54.5</v>
      </c>
      <c r="N70">
        <v>0</v>
      </c>
      <c r="O70">
        <v>7</v>
      </c>
      <c r="P70" s="1">
        <f t="shared" si="21"/>
        <v>7</v>
      </c>
      <c r="Q70">
        <v>0</v>
      </c>
      <c r="R70">
        <v>5</v>
      </c>
      <c r="S70" s="1">
        <f t="shared" si="22"/>
        <v>5</v>
      </c>
      <c r="T70">
        <v>0</v>
      </c>
      <c r="U70" s="1">
        <f t="shared" si="23"/>
        <v>0</v>
      </c>
      <c r="V70">
        <v>5</v>
      </c>
      <c r="W70" s="1">
        <f t="shared" si="24"/>
        <v>5</v>
      </c>
      <c r="X70">
        <v>176380</v>
      </c>
      <c r="Y70">
        <v>187</v>
      </c>
      <c r="Z70" s="1">
        <f t="shared" si="25"/>
        <v>187</v>
      </c>
      <c r="AA70">
        <v>133.31819999999999</v>
      </c>
      <c r="AB70" s="1">
        <f t="shared" si="26"/>
        <v>133.31821617535903</v>
      </c>
      <c r="AC70">
        <v>145</v>
      </c>
      <c r="AD70" s="1">
        <f t="shared" si="27"/>
        <v>145</v>
      </c>
      <c r="AE70">
        <v>202</v>
      </c>
      <c r="AF70">
        <v>187</v>
      </c>
      <c r="AG70" s="1">
        <f t="shared" si="28"/>
        <v>187</v>
      </c>
      <c r="AH70">
        <v>0.15268300000000001</v>
      </c>
      <c r="AI70" s="1">
        <f t="shared" si="29"/>
        <v>0.15268329554043839</v>
      </c>
      <c r="AJ70">
        <v>169</v>
      </c>
      <c r="AK70" s="1">
        <f t="shared" si="30"/>
        <v>169</v>
      </c>
      <c r="AL70">
        <v>1323</v>
      </c>
      <c r="AM70">
        <v>-3.1254599999999999</v>
      </c>
      <c r="AN70">
        <v>635.1395</v>
      </c>
      <c r="AO70">
        <v>-0.75604000000000005</v>
      </c>
      <c r="AP70">
        <v>-0.28303</v>
      </c>
      <c r="AQ70">
        <v>1.272281</v>
      </c>
      <c r="AS70" s="1">
        <f t="shared" si="31"/>
        <v>635.1395</v>
      </c>
      <c r="AT70" s="1">
        <f t="shared" si="32"/>
        <v>-0.75604367434519304</v>
      </c>
      <c r="AU70" s="1">
        <f t="shared" si="33"/>
        <v>294.89700000000005</v>
      </c>
      <c r="AV70" s="1">
        <f t="shared" si="34"/>
        <v>-0.28303046654235142</v>
      </c>
      <c r="AW70" s="1">
        <f t="shared" si="35"/>
        <v>1.2722814436795038</v>
      </c>
    </row>
    <row r="71" spans="1:49" x14ac:dyDescent="0.25">
      <c r="A71">
        <v>200280</v>
      </c>
      <c r="B71" t="s">
        <v>245</v>
      </c>
      <c r="C71" t="s">
        <v>33</v>
      </c>
      <c r="D71">
        <v>1</v>
      </c>
      <c r="E71">
        <v>17</v>
      </c>
      <c r="F71">
        <v>130.5</v>
      </c>
      <c r="G71" s="1">
        <f t="shared" si="18"/>
        <v>130.5</v>
      </c>
      <c r="H71">
        <v>1</v>
      </c>
      <c r="I71">
        <v>146</v>
      </c>
      <c r="J71" s="1">
        <f t="shared" si="19"/>
        <v>146</v>
      </c>
      <c r="K71">
        <v>3</v>
      </c>
      <c r="L71">
        <v>127.5</v>
      </c>
      <c r="M71" s="1">
        <f t="shared" si="20"/>
        <v>127.5</v>
      </c>
      <c r="N71">
        <v>38</v>
      </c>
      <c r="O71">
        <v>157</v>
      </c>
      <c r="P71" s="1">
        <f t="shared" si="21"/>
        <v>157</v>
      </c>
      <c r="Q71">
        <v>396</v>
      </c>
      <c r="R71">
        <v>31</v>
      </c>
      <c r="S71" s="1">
        <f t="shared" si="22"/>
        <v>31</v>
      </c>
      <c r="T71">
        <v>0.61875000000000002</v>
      </c>
      <c r="U71" s="1">
        <f t="shared" si="23"/>
        <v>0.61875000000000002</v>
      </c>
      <c r="V71">
        <v>26</v>
      </c>
      <c r="W71" s="1">
        <f t="shared" si="24"/>
        <v>26</v>
      </c>
      <c r="X71">
        <v>67199</v>
      </c>
      <c r="Y71">
        <v>139</v>
      </c>
      <c r="Z71" s="1">
        <f t="shared" si="25"/>
        <v>139</v>
      </c>
      <c r="AA71">
        <v>104.9984</v>
      </c>
      <c r="AB71" s="1">
        <f t="shared" si="26"/>
        <v>104.99843749999999</v>
      </c>
      <c r="AC71">
        <v>126</v>
      </c>
      <c r="AD71" s="1">
        <f t="shared" si="27"/>
        <v>126</v>
      </c>
      <c r="AE71">
        <v>22</v>
      </c>
      <c r="AF71">
        <v>87</v>
      </c>
      <c r="AG71" s="1">
        <f t="shared" si="28"/>
        <v>87</v>
      </c>
      <c r="AH71">
        <v>3.4375000000000003E-2</v>
      </c>
      <c r="AI71" s="1">
        <f t="shared" si="29"/>
        <v>3.4375000000000003E-2</v>
      </c>
      <c r="AJ71">
        <v>78</v>
      </c>
      <c r="AK71" s="1">
        <f t="shared" si="30"/>
        <v>78</v>
      </c>
      <c r="AL71">
        <v>640</v>
      </c>
      <c r="AM71">
        <v>-3.6289899999999999</v>
      </c>
      <c r="AN71">
        <v>674.96550000000002</v>
      </c>
      <c r="AO71">
        <v>-0.66100999999999999</v>
      </c>
      <c r="AP71">
        <v>-0.81352999999999998</v>
      </c>
      <c r="AQ71">
        <v>1.3646720000000001</v>
      </c>
      <c r="AS71" s="1">
        <f t="shared" si="31"/>
        <v>674.96549999999991</v>
      </c>
      <c r="AT71" s="1">
        <f t="shared" si="32"/>
        <v>-0.66101464867358373</v>
      </c>
      <c r="AU71" s="1">
        <f t="shared" si="33"/>
        <v>205.654</v>
      </c>
      <c r="AV71" s="1">
        <f t="shared" si="34"/>
        <v>-0.81352051507142786</v>
      </c>
      <c r="AW71" s="1">
        <f t="shared" si="35"/>
        <v>1.3646702286377603</v>
      </c>
    </row>
    <row r="72" spans="1:49" x14ac:dyDescent="0.25">
      <c r="A72">
        <v>200332</v>
      </c>
      <c r="B72" t="s">
        <v>246</v>
      </c>
      <c r="C72" t="s">
        <v>33</v>
      </c>
      <c r="D72">
        <v>6</v>
      </c>
      <c r="E72">
        <v>48</v>
      </c>
      <c r="F72">
        <v>189</v>
      </c>
      <c r="G72" s="1">
        <f t="shared" si="18"/>
        <v>189</v>
      </c>
      <c r="H72">
        <v>6</v>
      </c>
      <c r="I72">
        <v>182.5</v>
      </c>
      <c r="J72" s="1">
        <f t="shared" si="19"/>
        <v>182.5</v>
      </c>
      <c r="K72">
        <v>3</v>
      </c>
      <c r="L72">
        <v>127.5</v>
      </c>
      <c r="M72" s="1">
        <f t="shared" si="20"/>
        <v>127.5</v>
      </c>
      <c r="N72">
        <v>47</v>
      </c>
      <c r="O72">
        <v>187</v>
      </c>
      <c r="P72" s="1">
        <f t="shared" si="21"/>
        <v>187</v>
      </c>
      <c r="Q72">
        <v>6085</v>
      </c>
      <c r="R72">
        <v>153</v>
      </c>
      <c r="S72" s="1">
        <f t="shared" si="22"/>
        <v>153</v>
      </c>
      <c r="T72">
        <v>13.14255</v>
      </c>
      <c r="U72" s="1">
        <f t="shared" si="23"/>
        <v>13.142548596112311</v>
      </c>
      <c r="V72">
        <v>197</v>
      </c>
      <c r="W72" s="1">
        <f t="shared" si="24"/>
        <v>197</v>
      </c>
      <c r="X72">
        <v>148352</v>
      </c>
      <c r="Y72">
        <v>176</v>
      </c>
      <c r="Z72" s="1">
        <f t="shared" si="25"/>
        <v>176</v>
      </c>
      <c r="AA72">
        <v>320.41469999999998</v>
      </c>
      <c r="AB72" s="1">
        <f t="shared" si="26"/>
        <v>320.41468682505399</v>
      </c>
      <c r="AC72">
        <v>233</v>
      </c>
      <c r="AD72" s="1">
        <f t="shared" si="27"/>
        <v>233</v>
      </c>
      <c r="AE72">
        <v>42</v>
      </c>
      <c r="AF72">
        <v>120</v>
      </c>
      <c r="AG72" s="1">
        <f t="shared" si="28"/>
        <v>120</v>
      </c>
      <c r="AH72">
        <v>9.0713000000000002E-2</v>
      </c>
      <c r="AI72" s="1">
        <f t="shared" si="29"/>
        <v>9.0712742980561561E-2</v>
      </c>
      <c r="AJ72">
        <v>129</v>
      </c>
      <c r="AK72" s="1">
        <f t="shared" si="30"/>
        <v>129</v>
      </c>
      <c r="AL72">
        <v>463</v>
      </c>
      <c r="AM72">
        <v>0.45677400000000001</v>
      </c>
      <c r="AN72">
        <v>936.37599999999998</v>
      </c>
      <c r="AO72">
        <v>-3.7260000000000001E-2</v>
      </c>
      <c r="AP72">
        <v>0.68409699999999996</v>
      </c>
      <c r="AQ72">
        <v>2.3184770000000001</v>
      </c>
      <c r="AS72" s="1">
        <f t="shared" si="31"/>
        <v>936.37599999999998</v>
      </c>
      <c r="AT72" s="1">
        <f t="shared" si="32"/>
        <v>-3.7261695443827077E-2</v>
      </c>
      <c r="AU72" s="1">
        <f t="shared" si="33"/>
        <v>457.59299999999996</v>
      </c>
      <c r="AV72" s="1">
        <f t="shared" si="34"/>
        <v>0.68408862330768183</v>
      </c>
      <c r="AW72" s="1">
        <f t="shared" si="35"/>
        <v>2.3184728556421548</v>
      </c>
    </row>
    <row r="73" spans="1:49" x14ac:dyDescent="0.25">
      <c r="A73">
        <v>200800</v>
      </c>
      <c r="B73" t="s">
        <v>248</v>
      </c>
      <c r="C73" t="s">
        <v>33</v>
      </c>
      <c r="D73">
        <v>2</v>
      </c>
      <c r="E73">
        <v>81</v>
      </c>
      <c r="F73">
        <v>227.5</v>
      </c>
      <c r="G73" s="1">
        <f t="shared" si="18"/>
        <v>227.5</v>
      </c>
      <c r="H73">
        <v>2</v>
      </c>
      <c r="I73">
        <v>157</v>
      </c>
      <c r="J73" s="1">
        <f t="shared" si="19"/>
        <v>157</v>
      </c>
      <c r="K73">
        <v>13</v>
      </c>
      <c r="L73">
        <v>193</v>
      </c>
      <c r="M73" s="1">
        <f t="shared" si="20"/>
        <v>193</v>
      </c>
      <c r="N73">
        <v>19</v>
      </c>
      <c r="O73">
        <v>66</v>
      </c>
      <c r="P73" s="1">
        <f t="shared" si="21"/>
        <v>66</v>
      </c>
      <c r="Q73">
        <v>5258</v>
      </c>
      <c r="R73">
        <v>142</v>
      </c>
      <c r="S73" s="1">
        <f t="shared" si="22"/>
        <v>142</v>
      </c>
      <c r="T73">
        <v>8.3064769999999992</v>
      </c>
      <c r="U73" s="1">
        <f t="shared" si="23"/>
        <v>8.3064770932069507</v>
      </c>
      <c r="V73">
        <v>157</v>
      </c>
      <c r="W73" s="1">
        <f t="shared" si="24"/>
        <v>157</v>
      </c>
      <c r="X73">
        <v>64270</v>
      </c>
      <c r="Y73">
        <v>134</v>
      </c>
      <c r="Z73" s="1">
        <f t="shared" si="25"/>
        <v>134</v>
      </c>
      <c r="AA73">
        <v>101.5324</v>
      </c>
      <c r="AB73" s="1">
        <f t="shared" si="26"/>
        <v>101.53238546603475</v>
      </c>
      <c r="AC73">
        <v>124</v>
      </c>
      <c r="AD73" s="1">
        <f t="shared" si="27"/>
        <v>124</v>
      </c>
      <c r="AE73">
        <v>51</v>
      </c>
      <c r="AF73">
        <v>134.5</v>
      </c>
      <c r="AG73" s="1">
        <f t="shared" si="28"/>
        <v>134.5</v>
      </c>
      <c r="AH73">
        <v>8.0569000000000002E-2</v>
      </c>
      <c r="AI73" s="1">
        <f t="shared" si="29"/>
        <v>8.0568720379146919E-2</v>
      </c>
      <c r="AJ73">
        <v>125</v>
      </c>
      <c r="AK73" s="1">
        <f t="shared" si="30"/>
        <v>125</v>
      </c>
      <c r="AL73">
        <v>633</v>
      </c>
      <c r="AM73">
        <v>0.67177600000000004</v>
      </c>
      <c r="AN73">
        <v>899.904</v>
      </c>
      <c r="AO73">
        <v>-0.12429</v>
      </c>
      <c r="AP73">
        <v>-8.72E-2</v>
      </c>
      <c r="AQ73">
        <v>1.931964</v>
      </c>
      <c r="AS73" s="1">
        <f t="shared" si="31"/>
        <v>899.904</v>
      </c>
      <c r="AT73" s="1">
        <f t="shared" si="32"/>
        <v>-0.12428772427662327</v>
      </c>
      <c r="AU73" s="1">
        <f t="shared" si="33"/>
        <v>327.84199999999998</v>
      </c>
      <c r="AV73" s="1">
        <f t="shared" si="34"/>
        <v>-8.7194438520093343E-2</v>
      </c>
      <c r="AW73" s="1">
        <f t="shared" si="35"/>
        <v>1.9319641634968543</v>
      </c>
    </row>
    <row r="74" spans="1:49" x14ac:dyDescent="0.25">
      <c r="A74">
        <v>201441</v>
      </c>
      <c r="B74" t="s">
        <v>250</v>
      </c>
      <c r="C74" t="s">
        <v>33</v>
      </c>
      <c r="D74">
        <v>36</v>
      </c>
      <c r="E74">
        <v>29</v>
      </c>
      <c r="F74">
        <v>158.5</v>
      </c>
      <c r="G74" s="1">
        <f t="shared" si="18"/>
        <v>158.5</v>
      </c>
      <c r="H74">
        <v>36</v>
      </c>
      <c r="I74">
        <v>268</v>
      </c>
      <c r="J74" s="1">
        <f t="shared" si="19"/>
        <v>268</v>
      </c>
      <c r="K74">
        <v>20</v>
      </c>
      <c r="L74">
        <v>222.5</v>
      </c>
      <c r="M74" s="1">
        <f t="shared" si="20"/>
        <v>222.5</v>
      </c>
      <c r="N74">
        <v>21</v>
      </c>
      <c r="O74">
        <v>80</v>
      </c>
      <c r="P74" s="1">
        <f t="shared" si="21"/>
        <v>80</v>
      </c>
      <c r="Q74">
        <v>231</v>
      </c>
      <c r="R74">
        <v>23</v>
      </c>
      <c r="S74" s="1">
        <f t="shared" si="22"/>
        <v>23</v>
      </c>
      <c r="T74">
        <v>0.448544</v>
      </c>
      <c r="U74" s="1">
        <f t="shared" si="23"/>
        <v>0.44854368932038835</v>
      </c>
      <c r="V74">
        <v>22</v>
      </c>
      <c r="W74" s="1">
        <f t="shared" si="24"/>
        <v>22</v>
      </c>
      <c r="X74">
        <v>8630</v>
      </c>
      <c r="Y74">
        <v>43</v>
      </c>
      <c r="Z74" s="1">
        <f t="shared" si="25"/>
        <v>43</v>
      </c>
      <c r="AA74">
        <v>16.757280000000002</v>
      </c>
      <c r="AB74" s="1">
        <f t="shared" si="26"/>
        <v>16.757281553398059</v>
      </c>
      <c r="AC74">
        <v>38</v>
      </c>
      <c r="AD74" s="1">
        <f t="shared" si="27"/>
        <v>38</v>
      </c>
      <c r="AE74">
        <v>14</v>
      </c>
      <c r="AF74">
        <v>69</v>
      </c>
      <c r="AG74" s="1">
        <f t="shared" si="28"/>
        <v>69</v>
      </c>
      <c r="AH74">
        <v>2.7184E-2</v>
      </c>
      <c r="AI74" s="1">
        <f t="shared" si="29"/>
        <v>2.7184466019417475E-2</v>
      </c>
      <c r="AJ74">
        <v>67</v>
      </c>
      <c r="AK74" s="1">
        <f t="shared" si="30"/>
        <v>67</v>
      </c>
      <c r="AL74">
        <v>515</v>
      </c>
      <c r="AM74">
        <v>-2.8636900000000001</v>
      </c>
      <c r="AN74">
        <v>727.0145</v>
      </c>
      <c r="AO74">
        <v>-0.53681999999999996</v>
      </c>
      <c r="AP74">
        <v>-1.37582</v>
      </c>
      <c r="AQ74">
        <v>1.6801429999999999</v>
      </c>
      <c r="AS74" s="1">
        <f t="shared" si="31"/>
        <v>727.0145</v>
      </c>
      <c r="AT74" s="1">
        <f t="shared" si="32"/>
        <v>-0.53682025914961418</v>
      </c>
      <c r="AU74" s="1">
        <f t="shared" si="33"/>
        <v>111.062</v>
      </c>
      <c r="AV74" s="1">
        <f t="shared" si="34"/>
        <v>-1.3758067971379468</v>
      </c>
      <c r="AW74" s="1">
        <f t="shared" si="35"/>
        <v>1.680134464926613</v>
      </c>
    </row>
    <row r="75" spans="1:49" x14ac:dyDescent="0.25">
      <c r="A75">
        <v>202134</v>
      </c>
      <c r="B75" t="s">
        <v>253</v>
      </c>
      <c r="C75" t="s">
        <v>33</v>
      </c>
      <c r="D75">
        <v>0</v>
      </c>
      <c r="E75">
        <v>17</v>
      </c>
      <c r="F75">
        <v>130.5</v>
      </c>
      <c r="G75" s="1">
        <f t="shared" si="18"/>
        <v>130.5</v>
      </c>
      <c r="H75">
        <v>0</v>
      </c>
      <c r="I75">
        <v>71</v>
      </c>
      <c r="J75" s="1">
        <f t="shared" si="19"/>
        <v>71</v>
      </c>
      <c r="K75">
        <v>3</v>
      </c>
      <c r="L75">
        <v>127.5</v>
      </c>
      <c r="M75" s="1">
        <f t="shared" si="20"/>
        <v>127.5</v>
      </c>
      <c r="N75">
        <v>18</v>
      </c>
      <c r="O75">
        <v>61.5</v>
      </c>
      <c r="P75" s="1">
        <f t="shared" si="21"/>
        <v>61.5</v>
      </c>
      <c r="Q75">
        <v>492</v>
      </c>
      <c r="R75">
        <v>33</v>
      </c>
      <c r="S75" s="1">
        <f t="shared" si="22"/>
        <v>33</v>
      </c>
      <c r="T75">
        <v>1.1826920000000001</v>
      </c>
      <c r="U75" s="1">
        <f t="shared" si="23"/>
        <v>1.1826923076923077</v>
      </c>
      <c r="V75">
        <v>40</v>
      </c>
      <c r="W75" s="1">
        <f t="shared" si="24"/>
        <v>40</v>
      </c>
      <c r="X75">
        <v>61291</v>
      </c>
      <c r="Y75">
        <v>131</v>
      </c>
      <c r="Z75" s="1">
        <f t="shared" si="25"/>
        <v>131</v>
      </c>
      <c r="AA75">
        <v>147.33410000000001</v>
      </c>
      <c r="AB75" s="1">
        <f t="shared" si="26"/>
        <v>147.33413461538461</v>
      </c>
      <c r="AC75">
        <v>162</v>
      </c>
      <c r="AD75" s="1">
        <f t="shared" si="27"/>
        <v>162</v>
      </c>
      <c r="AE75">
        <v>9</v>
      </c>
      <c r="AF75">
        <v>56.5</v>
      </c>
      <c r="AG75" s="1">
        <f t="shared" si="28"/>
        <v>56.5</v>
      </c>
      <c r="AH75">
        <v>2.1635000000000001E-2</v>
      </c>
      <c r="AI75" s="1">
        <f t="shared" si="29"/>
        <v>2.1634615384615384E-2</v>
      </c>
      <c r="AJ75">
        <v>57</v>
      </c>
      <c r="AK75" s="1">
        <f t="shared" si="30"/>
        <v>57</v>
      </c>
      <c r="AL75">
        <v>416</v>
      </c>
      <c r="AM75">
        <v>-4.6838899999999999</v>
      </c>
      <c r="AN75">
        <v>521.58349999999996</v>
      </c>
      <c r="AO75">
        <v>-1.0269999999999999</v>
      </c>
      <c r="AP75">
        <v>-0.67903999999999998</v>
      </c>
      <c r="AQ75">
        <v>0.98151999999999995</v>
      </c>
      <c r="AS75" s="1">
        <f t="shared" si="31"/>
        <v>521.58349999999996</v>
      </c>
      <c r="AT75" s="1">
        <f t="shared" si="32"/>
        <v>-1.0270002363691295</v>
      </c>
      <c r="AU75" s="1">
        <f t="shared" si="33"/>
        <v>228.27800000000002</v>
      </c>
      <c r="AV75" s="1">
        <f t="shared" si="34"/>
        <v>-0.67903594084239216</v>
      </c>
      <c r="AW75" s="1">
        <f t="shared" si="35"/>
        <v>0.98151862644313137</v>
      </c>
    </row>
    <row r="76" spans="1:49" x14ac:dyDescent="0.25">
      <c r="A76">
        <v>202480</v>
      </c>
      <c r="B76" t="s">
        <v>254</v>
      </c>
      <c r="C76" t="s">
        <v>33</v>
      </c>
      <c r="D76">
        <v>0</v>
      </c>
      <c r="E76">
        <v>15</v>
      </c>
      <c r="F76">
        <v>126.5</v>
      </c>
      <c r="G76" s="1">
        <f t="shared" si="18"/>
        <v>126.5</v>
      </c>
      <c r="H76">
        <v>0</v>
      </c>
      <c r="I76">
        <v>71</v>
      </c>
      <c r="J76" s="1">
        <f t="shared" si="19"/>
        <v>71</v>
      </c>
      <c r="K76">
        <v>0</v>
      </c>
      <c r="L76">
        <v>54.5</v>
      </c>
      <c r="M76" s="1">
        <f t="shared" si="20"/>
        <v>54.5</v>
      </c>
      <c r="N76">
        <v>12</v>
      </c>
      <c r="O76">
        <v>47</v>
      </c>
      <c r="P76" s="1">
        <f t="shared" si="21"/>
        <v>47</v>
      </c>
      <c r="Q76">
        <v>3472</v>
      </c>
      <c r="R76">
        <v>116</v>
      </c>
      <c r="S76" s="1">
        <f t="shared" si="22"/>
        <v>116</v>
      </c>
      <c r="T76">
        <v>8.7017539999999993</v>
      </c>
      <c r="U76" s="1">
        <f t="shared" si="23"/>
        <v>8.7017543859649127</v>
      </c>
      <c r="V76">
        <v>161</v>
      </c>
      <c r="W76" s="1">
        <f t="shared" si="24"/>
        <v>161</v>
      </c>
      <c r="X76">
        <v>83409</v>
      </c>
      <c r="Y76">
        <v>146</v>
      </c>
      <c r="Z76" s="1">
        <f t="shared" si="25"/>
        <v>146</v>
      </c>
      <c r="AA76">
        <v>209.04509999999999</v>
      </c>
      <c r="AB76" s="1">
        <f t="shared" si="26"/>
        <v>209.04511278195488</v>
      </c>
      <c r="AC76">
        <v>191</v>
      </c>
      <c r="AD76" s="1">
        <f t="shared" si="27"/>
        <v>191</v>
      </c>
      <c r="AE76">
        <v>13</v>
      </c>
      <c r="AF76">
        <v>66.5</v>
      </c>
      <c r="AG76" s="1">
        <f t="shared" si="28"/>
        <v>66.5</v>
      </c>
      <c r="AH76">
        <v>3.2580999999999999E-2</v>
      </c>
      <c r="AI76" s="1">
        <f t="shared" si="29"/>
        <v>3.2581453634085211E-2</v>
      </c>
      <c r="AJ76">
        <v>74</v>
      </c>
      <c r="AK76" s="1">
        <f t="shared" si="30"/>
        <v>74</v>
      </c>
      <c r="AL76">
        <v>399</v>
      </c>
      <c r="AM76">
        <v>-3.4639899999999999</v>
      </c>
      <c r="AN76">
        <v>533.43949999999995</v>
      </c>
      <c r="AO76">
        <v>-0.99870999999999999</v>
      </c>
      <c r="AP76">
        <v>1.6861000000000001E-2</v>
      </c>
      <c r="AQ76">
        <v>1.150614</v>
      </c>
      <c r="AS76" s="1">
        <f t="shared" si="31"/>
        <v>533.43950000000007</v>
      </c>
      <c r="AT76" s="1">
        <f t="shared" si="32"/>
        <v>-0.99871057312495204</v>
      </c>
      <c r="AU76" s="1">
        <f t="shared" si="33"/>
        <v>345.34699999999998</v>
      </c>
      <c r="AV76" s="1">
        <f t="shared" si="34"/>
        <v>1.6861098603283005E-2</v>
      </c>
      <c r="AW76" s="1">
        <f t="shared" si="35"/>
        <v>1.1506137586008101</v>
      </c>
    </row>
    <row r="77" spans="1:49" x14ac:dyDescent="0.25">
      <c r="A77">
        <v>203517</v>
      </c>
      <c r="B77" t="s">
        <v>255</v>
      </c>
      <c r="C77" t="s">
        <v>33</v>
      </c>
      <c r="D77">
        <v>21</v>
      </c>
      <c r="E77">
        <v>52</v>
      </c>
      <c r="F77">
        <v>199.5</v>
      </c>
      <c r="G77" s="1">
        <f t="shared" si="18"/>
        <v>199.5</v>
      </c>
      <c r="H77">
        <v>21</v>
      </c>
      <c r="I77">
        <v>238.5</v>
      </c>
      <c r="J77" s="1">
        <f t="shared" si="19"/>
        <v>238.5</v>
      </c>
      <c r="K77">
        <v>21</v>
      </c>
      <c r="L77">
        <v>226.5</v>
      </c>
      <c r="M77" s="1">
        <f t="shared" si="20"/>
        <v>226.5</v>
      </c>
      <c r="N77">
        <v>51</v>
      </c>
      <c r="O77">
        <v>199.5</v>
      </c>
      <c r="P77" s="1">
        <f t="shared" si="21"/>
        <v>199.5</v>
      </c>
      <c r="Q77">
        <v>3881</v>
      </c>
      <c r="R77">
        <v>121</v>
      </c>
      <c r="S77" s="1">
        <f t="shared" si="22"/>
        <v>121</v>
      </c>
      <c r="T77">
        <v>4.6815439999999997</v>
      </c>
      <c r="U77" s="1">
        <f t="shared" si="23"/>
        <v>4.681544028950543</v>
      </c>
      <c r="V77">
        <v>107</v>
      </c>
      <c r="W77" s="1">
        <f t="shared" si="24"/>
        <v>107</v>
      </c>
      <c r="X77">
        <v>21785</v>
      </c>
      <c r="Y77">
        <v>76</v>
      </c>
      <c r="Z77" s="1">
        <f t="shared" si="25"/>
        <v>76</v>
      </c>
      <c r="AA77">
        <v>26.278649999999999</v>
      </c>
      <c r="AB77" s="1">
        <f t="shared" si="26"/>
        <v>26.278648974668275</v>
      </c>
      <c r="AC77">
        <v>50</v>
      </c>
      <c r="AD77" s="1">
        <f t="shared" si="27"/>
        <v>50</v>
      </c>
      <c r="AE77">
        <v>50</v>
      </c>
      <c r="AF77">
        <v>132</v>
      </c>
      <c r="AG77" s="1">
        <f t="shared" si="28"/>
        <v>132</v>
      </c>
      <c r="AH77">
        <v>6.0314E-2</v>
      </c>
      <c r="AI77" s="1">
        <f t="shared" si="29"/>
        <v>6.0313630880579013E-2</v>
      </c>
      <c r="AJ77">
        <v>105</v>
      </c>
      <c r="AK77" s="1">
        <f t="shared" si="30"/>
        <v>105</v>
      </c>
      <c r="AL77">
        <v>829</v>
      </c>
      <c r="AM77">
        <v>0.33066600000000002</v>
      </c>
      <c r="AN77">
        <v>981.476</v>
      </c>
      <c r="AO77">
        <v>7.0351999999999998E-2</v>
      </c>
      <c r="AP77">
        <v>-0.78954999999999997</v>
      </c>
      <c r="AQ77">
        <v>2.0841639999999999</v>
      </c>
      <c r="AS77" s="1">
        <f t="shared" si="31"/>
        <v>981.47600000000011</v>
      </c>
      <c r="AT77" s="1">
        <f t="shared" si="32"/>
        <v>7.0351649049458787E-2</v>
      </c>
      <c r="AU77" s="1">
        <f t="shared" si="33"/>
        <v>209.68799999999999</v>
      </c>
      <c r="AV77" s="1">
        <f t="shared" si="34"/>
        <v>-0.78954107852440136</v>
      </c>
      <c r="AW77" s="1">
        <f t="shared" si="35"/>
        <v>2.0841631123840685</v>
      </c>
    </row>
    <row r="78" spans="1:49" x14ac:dyDescent="0.25">
      <c r="A78">
        <v>204024</v>
      </c>
      <c r="B78" t="s">
        <v>256</v>
      </c>
      <c r="C78" t="s">
        <v>33</v>
      </c>
      <c r="D78">
        <v>7</v>
      </c>
      <c r="E78">
        <v>28</v>
      </c>
      <c r="F78">
        <v>154</v>
      </c>
      <c r="G78" s="1">
        <f t="shared" si="18"/>
        <v>154</v>
      </c>
      <c r="H78">
        <v>7</v>
      </c>
      <c r="I78">
        <v>187</v>
      </c>
      <c r="J78" s="1">
        <f t="shared" si="19"/>
        <v>187</v>
      </c>
      <c r="K78">
        <v>19</v>
      </c>
      <c r="L78">
        <v>218</v>
      </c>
      <c r="M78" s="1">
        <f t="shared" si="20"/>
        <v>218</v>
      </c>
      <c r="N78">
        <v>7</v>
      </c>
      <c r="O78">
        <v>33.5</v>
      </c>
      <c r="P78" s="1">
        <f t="shared" si="21"/>
        <v>33.5</v>
      </c>
      <c r="Q78">
        <v>5181</v>
      </c>
      <c r="R78">
        <v>137</v>
      </c>
      <c r="S78" s="1">
        <f t="shared" si="22"/>
        <v>137</v>
      </c>
      <c r="T78">
        <v>8.9173840000000002</v>
      </c>
      <c r="U78" s="1">
        <f t="shared" si="23"/>
        <v>8.9173838209982783</v>
      </c>
      <c r="V78">
        <v>163</v>
      </c>
      <c r="W78" s="1">
        <f t="shared" si="24"/>
        <v>163</v>
      </c>
      <c r="X78">
        <v>16035</v>
      </c>
      <c r="Y78">
        <v>62</v>
      </c>
      <c r="Z78" s="1">
        <f t="shared" si="25"/>
        <v>62</v>
      </c>
      <c r="AA78">
        <v>27.598970000000001</v>
      </c>
      <c r="AB78" s="1">
        <f t="shared" si="26"/>
        <v>27.598967297762478</v>
      </c>
      <c r="AC78">
        <v>51</v>
      </c>
      <c r="AD78" s="1">
        <f t="shared" si="27"/>
        <v>51</v>
      </c>
      <c r="AE78">
        <v>31</v>
      </c>
      <c r="AF78">
        <v>103.5</v>
      </c>
      <c r="AG78" s="1">
        <f t="shared" si="28"/>
        <v>103.5</v>
      </c>
      <c r="AH78">
        <v>5.3356000000000001E-2</v>
      </c>
      <c r="AI78" s="1">
        <f t="shared" si="29"/>
        <v>5.3356282271944923E-2</v>
      </c>
      <c r="AJ78">
        <v>96</v>
      </c>
      <c r="AK78" s="1">
        <f t="shared" si="30"/>
        <v>96</v>
      </c>
      <c r="AL78">
        <v>581</v>
      </c>
      <c r="AM78">
        <v>-0.79583000000000004</v>
      </c>
      <c r="AN78">
        <v>762.38300000000004</v>
      </c>
      <c r="AO78">
        <v>-0.45243</v>
      </c>
      <c r="AP78">
        <v>-0.62927</v>
      </c>
      <c r="AQ78">
        <v>1.5496019999999999</v>
      </c>
      <c r="AS78" s="1">
        <f t="shared" si="31"/>
        <v>762.38299999999992</v>
      </c>
      <c r="AT78" s="1">
        <f t="shared" si="32"/>
        <v>-0.45242729740436444</v>
      </c>
      <c r="AU78" s="1">
        <f t="shared" si="33"/>
        <v>236.65100000000001</v>
      </c>
      <c r="AV78" s="1">
        <f t="shared" si="34"/>
        <v>-0.62926404639314748</v>
      </c>
      <c r="AW78" s="1">
        <f t="shared" si="35"/>
        <v>1.5496012580240681</v>
      </c>
    </row>
    <row r="79" spans="1:49" x14ac:dyDescent="0.25">
      <c r="A79">
        <v>204857</v>
      </c>
      <c r="B79" t="s">
        <v>258</v>
      </c>
      <c r="C79" t="s">
        <v>33</v>
      </c>
      <c r="D79">
        <v>13</v>
      </c>
      <c r="E79">
        <v>57</v>
      </c>
      <c r="F79">
        <v>206</v>
      </c>
      <c r="G79" s="1">
        <f t="shared" si="18"/>
        <v>206</v>
      </c>
      <c r="H79">
        <v>13</v>
      </c>
      <c r="I79">
        <v>216.5</v>
      </c>
      <c r="J79" s="1">
        <f t="shared" si="19"/>
        <v>216.5</v>
      </c>
      <c r="K79">
        <v>4</v>
      </c>
      <c r="L79">
        <v>136.5</v>
      </c>
      <c r="M79" s="1">
        <f t="shared" si="20"/>
        <v>136.5</v>
      </c>
      <c r="N79">
        <v>61</v>
      </c>
      <c r="O79">
        <v>220</v>
      </c>
      <c r="P79" s="1">
        <f t="shared" si="21"/>
        <v>220</v>
      </c>
      <c r="Q79">
        <v>2562</v>
      </c>
      <c r="R79">
        <v>96</v>
      </c>
      <c r="S79" s="1">
        <f t="shared" si="22"/>
        <v>96</v>
      </c>
      <c r="T79">
        <v>3.1130010000000001</v>
      </c>
      <c r="U79" s="1">
        <f t="shared" si="23"/>
        <v>3.1130012150668285</v>
      </c>
      <c r="V79">
        <v>77</v>
      </c>
      <c r="W79" s="1">
        <f t="shared" si="24"/>
        <v>77</v>
      </c>
      <c r="X79">
        <v>58238</v>
      </c>
      <c r="Y79">
        <v>128</v>
      </c>
      <c r="Z79" s="1">
        <f t="shared" si="25"/>
        <v>128</v>
      </c>
      <c r="AA79">
        <v>70.763059999999996</v>
      </c>
      <c r="AB79" s="1">
        <f t="shared" si="26"/>
        <v>70.763061968408266</v>
      </c>
      <c r="AC79">
        <v>99</v>
      </c>
      <c r="AD79" s="1">
        <f t="shared" si="27"/>
        <v>99</v>
      </c>
      <c r="AE79">
        <v>31</v>
      </c>
      <c r="AF79">
        <v>103.5</v>
      </c>
      <c r="AG79" s="1">
        <f t="shared" si="28"/>
        <v>103.5</v>
      </c>
      <c r="AH79">
        <v>3.7666999999999999E-2</v>
      </c>
      <c r="AI79" s="1">
        <f t="shared" si="29"/>
        <v>3.7667071688942892E-2</v>
      </c>
      <c r="AJ79">
        <v>83</v>
      </c>
      <c r="AK79" s="1">
        <f t="shared" si="30"/>
        <v>83</v>
      </c>
      <c r="AL79">
        <v>823</v>
      </c>
      <c r="AM79">
        <v>-0.85775000000000001</v>
      </c>
      <c r="AN79">
        <v>904.77499999999998</v>
      </c>
      <c r="AO79">
        <v>-0.11267000000000001</v>
      </c>
      <c r="AP79">
        <v>-0.74922999999999995</v>
      </c>
      <c r="AQ79">
        <v>1.897821</v>
      </c>
      <c r="AS79" s="1">
        <f t="shared" si="31"/>
        <v>904.77499999999998</v>
      </c>
      <c r="AT79" s="1">
        <f t="shared" si="32"/>
        <v>-0.11266500585030859</v>
      </c>
      <c r="AU79" s="1">
        <f t="shared" si="33"/>
        <v>216.471</v>
      </c>
      <c r="AV79" s="1">
        <f t="shared" si="34"/>
        <v>-0.74922067245140145</v>
      </c>
      <c r="AW79" s="1">
        <f t="shared" si="35"/>
        <v>1.8978203962635676</v>
      </c>
    </row>
    <row r="80" spans="1:49" x14ac:dyDescent="0.25">
      <c r="A80">
        <v>206084</v>
      </c>
      <c r="B80" t="s">
        <v>259</v>
      </c>
      <c r="C80" t="s">
        <v>33</v>
      </c>
      <c r="D80">
        <v>1</v>
      </c>
      <c r="E80">
        <v>70</v>
      </c>
      <c r="F80">
        <v>218.5</v>
      </c>
      <c r="G80" s="1">
        <f t="shared" si="18"/>
        <v>218.5</v>
      </c>
      <c r="H80">
        <v>1</v>
      </c>
      <c r="I80">
        <v>146</v>
      </c>
      <c r="J80" s="1">
        <f t="shared" si="19"/>
        <v>146</v>
      </c>
      <c r="K80">
        <v>3</v>
      </c>
      <c r="L80">
        <v>127.5</v>
      </c>
      <c r="M80" s="1">
        <f t="shared" si="20"/>
        <v>127.5</v>
      </c>
      <c r="N80">
        <v>37</v>
      </c>
      <c r="O80">
        <v>152.5</v>
      </c>
      <c r="P80" s="1">
        <f t="shared" si="21"/>
        <v>152.5</v>
      </c>
      <c r="Q80">
        <v>5190</v>
      </c>
      <c r="R80">
        <v>139</v>
      </c>
      <c r="S80" s="1">
        <f t="shared" si="22"/>
        <v>139</v>
      </c>
      <c r="T80">
        <v>9.4535520000000002</v>
      </c>
      <c r="U80" s="1">
        <f t="shared" si="23"/>
        <v>9.4535519125683063</v>
      </c>
      <c r="V80">
        <v>172</v>
      </c>
      <c r="W80" s="1">
        <f t="shared" si="24"/>
        <v>172</v>
      </c>
      <c r="X80">
        <v>56710</v>
      </c>
      <c r="Y80">
        <v>126</v>
      </c>
      <c r="Z80" s="1">
        <f t="shared" si="25"/>
        <v>126</v>
      </c>
      <c r="AA80">
        <v>103.29689999999999</v>
      </c>
      <c r="AB80" s="1">
        <f t="shared" si="26"/>
        <v>103.29690346083788</v>
      </c>
      <c r="AC80">
        <v>125</v>
      </c>
      <c r="AD80" s="1">
        <f t="shared" si="27"/>
        <v>125</v>
      </c>
      <c r="AE80">
        <v>43</v>
      </c>
      <c r="AF80">
        <v>122</v>
      </c>
      <c r="AG80" s="1">
        <f t="shared" si="28"/>
        <v>122</v>
      </c>
      <c r="AH80">
        <v>7.8324000000000005E-2</v>
      </c>
      <c r="AI80" s="1">
        <f t="shared" si="29"/>
        <v>7.8324225865209471E-2</v>
      </c>
      <c r="AJ80">
        <v>121</v>
      </c>
      <c r="AK80" s="1">
        <f t="shared" si="30"/>
        <v>121</v>
      </c>
      <c r="AL80">
        <v>549</v>
      </c>
      <c r="AM80">
        <v>-0.40218999999999999</v>
      </c>
      <c r="AN80">
        <v>857.92349999999999</v>
      </c>
      <c r="AO80">
        <v>-0.22445999999999999</v>
      </c>
      <c r="AP80">
        <v>-4.8980000000000003E-2</v>
      </c>
      <c r="AQ80">
        <v>1.8448770000000001</v>
      </c>
      <c r="AS80" s="1">
        <f t="shared" si="31"/>
        <v>857.92349999999988</v>
      </c>
      <c r="AT80" s="1">
        <f t="shared" si="32"/>
        <v>-0.22445761360035688</v>
      </c>
      <c r="AU80" s="1">
        <f t="shared" si="33"/>
        <v>334.27100000000002</v>
      </c>
      <c r="AV80" s="1">
        <f t="shared" si="34"/>
        <v>-4.8978326085578068E-2</v>
      </c>
      <c r="AW80" s="1">
        <f t="shared" si="35"/>
        <v>1.8448776337832677</v>
      </c>
    </row>
    <row r="81" spans="1:49" x14ac:dyDescent="0.25">
      <c r="A81">
        <v>207388</v>
      </c>
      <c r="B81" t="s">
        <v>262</v>
      </c>
      <c r="C81" t="s">
        <v>33</v>
      </c>
      <c r="D81">
        <v>14</v>
      </c>
      <c r="E81">
        <v>96</v>
      </c>
      <c r="F81">
        <v>238.5</v>
      </c>
      <c r="G81" s="1">
        <f t="shared" si="18"/>
        <v>238.5</v>
      </c>
      <c r="H81">
        <v>14</v>
      </c>
      <c r="I81">
        <v>220</v>
      </c>
      <c r="J81" s="1">
        <f t="shared" si="19"/>
        <v>220</v>
      </c>
      <c r="K81">
        <v>15</v>
      </c>
      <c r="L81">
        <v>203.5</v>
      </c>
      <c r="M81" s="1">
        <f t="shared" si="20"/>
        <v>203.5</v>
      </c>
      <c r="N81">
        <v>116</v>
      </c>
      <c r="O81">
        <v>288.5</v>
      </c>
      <c r="P81" s="1">
        <f t="shared" si="21"/>
        <v>288.5</v>
      </c>
      <c r="Q81">
        <v>0</v>
      </c>
      <c r="R81">
        <v>5</v>
      </c>
      <c r="S81" s="1">
        <f t="shared" si="22"/>
        <v>5</v>
      </c>
      <c r="T81">
        <v>0</v>
      </c>
      <c r="U81" s="1">
        <f t="shared" si="23"/>
        <v>0</v>
      </c>
      <c r="V81">
        <v>5</v>
      </c>
      <c r="W81" s="1">
        <f t="shared" si="24"/>
        <v>5</v>
      </c>
      <c r="X81">
        <v>126543</v>
      </c>
      <c r="Y81">
        <v>167</v>
      </c>
      <c r="Z81" s="1">
        <f t="shared" si="25"/>
        <v>167</v>
      </c>
      <c r="AA81">
        <v>148.17679999999999</v>
      </c>
      <c r="AB81" s="1">
        <f t="shared" si="26"/>
        <v>148.1768149882904</v>
      </c>
      <c r="AC81">
        <v>163</v>
      </c>
      <c r="AD81" s="1">
        <f t="shared" si="27"/>
        <v>163</v>
      </c>
      <c r="AE81">
        <v>52</v>
      </c>
      <c r="AF81">
        <v>136</v>
      </c>
      <c r="AG81" s="1">
        <f t="shared" si="28"/>
        <v>136</v>
      </c>
      <c r="AH81">
        <v>6.089E-2</v>
      </c>
      <c r="AI81" s="1">
        <f t="shared" si="29"/>
        <v>6.0889929742388757E-2</v>
      </c>
      <c r="AJ81">
        <v>106</v>
      </c>
      <c r="AK81" s="1">
        <f t="shared" si="30"/>
        <v>106</v>
      </c>
      <c r="AL81">
        <v>854</v>
      </c>
      <c r="AM81">
        <v>-0.89981</v>
      </c>
      <c r="AN81">
        <v>1030.4680000000001</v>
      </c>
      <c r="AO81">
        <v>0.187251</v>
      </c>
      <c r="AP81">
        <v>-0.53095000000000003</v>
      </c>
      <c r="AQ81">
        <v>2.1873330000000002</v>
      </c>
      <c r="AS81" s="1">
        <f t="shared" si="31"/>
        <v>1030.4675</v>
      </c>
      <c r="AT81" s="1">
        <f t="shared" si="32"/>
        <v>0.18725052192623889</v>
      </c>
      <c r="AU81" s="1">
        <f t="shared" si="33"/>
        <v>253.19100000000003</v>
      </c>
      <c r="AV81" s="1">
        <f t="shared" si="34"/>
        <v>-0.53094478995095107</v>
      </c>
      <c r="AW81" s="1">
        <f t="shared" si="35"/>
        <v>2.1873335243388508</v>
      </c>
    </row>
    <row r="82" spans="1:49" x14ac:dyDescent="0.25">
      <c r="A82">
        <v>207971</v>
      </c>
      <c r="B82" t="s">
        <v>264</v>
      </c>
      <c r="C82" t="s">
        <v>33</v>
      </c>
      <c r="D82">
        <v>4</v>
      </c>
      <c r="E82">
        <v>20</v>
      </c>
      <c r="F82">
        <v>138</v>
      </c>
      <c r="G82" s="1">
        <f t="shared" si="18"/>
        <v>138</v>
      </c>
      <c r="H82">
        <v>4</v>
      </c>
      <c r="I82">
        <v>172.5</v>
      </c>
      <c r="J82" s="1">
        <f t="shared" si="19"/>
        <v>172.5</v>
      </c>
      <c r="K82">
        <v>2</v>
      </c>
      <c r="L82">
        <v>119</v>
      </c>
      <c r="M82" s="1">
        <f t="shared" si="20"/>
        <v>119</v>
      </c>
      <c r="N82">
        <v>6</v>
      </c>
      <c r="O82">
        <v>30.5</v>
      </c>
      <c r="P82" s="1">
        <f t="shared" si="21"/>
        <v>30.5</v>
      </c>
      <c r="Q82">
        <v>617</v>
      </c>
      <c r="R82">
        <v>39</v>
      </c>
      <c r="S82" s="1">
        <f t="shared" si="22"/>
        <v>39</v>
      </c>
      <c r="T82">
        <v>2.003247</v>
      </c>
      <c r="U82" s="1">
        <f t="shared" si="23"/>
        <v>2.0032467532467533</v>
      </c>
      <c r="V82">
        <v>57</v>
      </c>
      <c r="W82" s="1">
        <f t="shared" si="24"/>
        <v>57</v>
      </c>
      <c r="X82">
        <v>26460</v>
      </c>
      <c r="Y82">
        <v>87</v>
      </c>
      <c r="Z82" s="1">
        <f t="shared" si="25"/>
        <v>87</v>
      </c>
      <c r="AA82">
        <v>85.909090000000006</v>
      </c>
      <c r="AB82" s="1">
        <f t="shared" si="26"/>
        <v>85.909090909090907</v>
      </c>
      <c r="AC82">
        <v>116</v>
      </c>
      <c r="AD82" s="1">
        <f t="shared" si="27"/>
        <v>116</v>
      </c>
      <c r="AE82">
        <v>17</v>
      </c>
      <c r="AF82">
        <v>76.5</v>
      </c>
      <c r="AG82" s="1">
        <f t="shared" si="28"/>
        <v>76.5</v>
      </c>
      <c r="AH82">
        <v>5.5195000000000001E-2</v>
      </c>
      <c r="AI82" s="1">
        <f t="shared" si="29"/>
        <v>5.5194805194805192E-2</v>
      </c>
      <c r="AJ82">
        <v>101</v>
      </c>
      <c r="AK82" s="1">
        <f t="shared" si="30"/>
        <v>101</v>
      </c>
      <c r="AL82">
        <v>308</v>
      </c>
      <c r="AM82">
        <v>-3.9491800000000001</v>
      </c>
      <c r="AN82">
        <v>568.23649999999998</v>
      </c>
      <c r="AO82">
        <v>-0.91568000000000005</v>
      </c>
      <c r="AP82">
        <v>-0.62885000000000002</v>
      </c>
      <c r="AQ82">
        <v>1.0871820000000001</v>
      </c>
      <c r="AS82" s="1">
        <f t="shared" si="31"/>
        <v>568.23650000000009</v>
      </c>
      <c r="AT82" s="1">
        <f t="shared" si="32"/>
        <v>-0.91568127050116366</v>
      </c>
      <c r="AU82" s="1">
        <f t="shared" si="33"/>
        <v>236.72200000000001</v>
      </c>
      <c r="AV82" s="1">
        <f t="shared" si="34"/>
        <v>-0.62884199879898806</v>
      </c>
      <c r="AW82" s="1">
        <f t="shared" si="35"/>
        <v>1.0871812948706348</v>
      </c>
    </row>
    <row r="83" spans="1:49" x14ac:dyDescent="0.25">
      <c r="A83">
        <v>209807</v>
      </c>
      <c r="B83" t="s">
        <v>267</v>
      </c>
      <c r="C83" t="s">
        <v>33</v>
      </c>
      <c r="D83">
        <v>0</v>
      </c>
      <c r="E83">
        <v>31</v>
      </c>
      <c r="F83">
        <v>164.5</v>
      </c>
      <c r="G83" s="1">
        <f t="shared" si="18"/>
        <v>164.5</v>
      </c>
      <c r="H83">
        <v>0</v>
      </c>
      <c r="I83">
        <v>71</v>
      </c>
      <c r="J83" s="1">
        <f t="shared" si="19"/>
        <v>71</v>
      </c>
      <c r="K83">
        <v>15</v>
      </c>
      <c r="L83">
        <v>203.5</v>
      </c>
      <c r="M83" s="1">
        <f t="shared" si="20"/>
        <v>203.5</v>
      </c>
      <c r="N83">
        <v>40</v>
      </c>
      <c r="O83">
        <v>169</v>
      </c>
      <c r="P83" s="1">
        <f t="shared" si="21"/>
        <v>169</v>
      </c>
      <c r="Q83">
        <v>15653</v>
      </c>
      <c r="R83">
        <v>216</v>
      </c>
      <c r="S83" s="1">
        <f t="shared" si="22"/>
        <v>216</v>
      </c>
      <c r="T83">
        <v>26.57555</v>
      </c>
      <c r="U83" s="1">
        <f t="shared" si="23"/>
        <v>26.575551782682513</v>
      </c>
      <c r="V83">
        <v>247</v>
      </c>
      <c r="W83" s="1">
        <f t="shared" si="24"/>
        <v>247</v>
      </c>
      <c r="X83">
        <v>39134</v>
      </c>
      <c r="Y83">
        <v>109</v>
      </c>
      <c r="Z83" s="1">
        <f t="shared" si="25"/>
        <v>109</v>
      </c>
      <c r="AA83">
        <v>66.441429999999997</v>
      </c>
      <c r="AB83" s="1">
        <f t="shared" si="26"/>
        <v>66.441426146010187</v>
      </c>
      <c r="AC83">
        <v>95</v>
      </c>
      <c r="AD83" s="1">
        <f t="shared" si="27"/>
        <v>95</v>
      </c>
      <c r="AE83">
        <v>39</v>
      </c>
      <c r="AF83">
        <v>116.5</v>
      </c>
      <c r="AG83" s="1">
        <f t="shared" si="28"/>
        <v>116.5</v>
      </c>
      <c r="AH83">
        <v>6.6213999999999995E-2</v>
      </c>
      <c r="AI83" s="1">
        <f t="shared" si="29"/>
        <v>6.6213921901528014E-2</v>
      </c>
      <c r="AJ83">
        <v>111</v>
      </c>
      <c r="AK83" s="1">
        <f t="shared" si="30"/>
        <v>111</v>
      </c>
      <c r="AL83">
        <v>589</v>
      </c>
      <c r="AM83">
        <v>0.39409899999999998</v>
      </c>
      <c r="AN83">
        <v>864.30050000000006</v>
      </c>
      <c r="AO83">
        <v>-0.20924000000000001</v>
      </c>
      <c r="AP83">
        <v>3.5699999999999998E-3</v>
      </c>
      <c r="AQ83">
        <v>1.874368</v>
      </c>
      <c r="AS83" s="1">
        <f t="shared" si="31"/>
        <v>864.30050000000006</v>
      </c>
      <c r="AT83" s="1">
        <f t="shared" si="32"/>
        <v>-0.20924142074373381</v>
      </c>
      <c r="AU83" s="1">
        <f t="shared" si="33"/>
        <v>343.11099999999999</v>
      </c>
      <c r="AV83" s="1">
        <f t="shared" si="34"/>
        <v>3.5695715534190503E-3</v>
      </c>
      <c r="AW83" s="1">
        <f t="shared" si="35"/>
        <v>1.8743680427626153</v>
      </c>
    </row>
    <row r="84" spans="1:49" x14ac:dyDescent="0.25">
      <c r="A84">
        <v>212054</v>
      </c>
      <c r="B84" t="s">
        <v>269</v>
      </c>
      <c r="C84" t="s">
        <v>33</v>
      </c>
      <c r="D84">
        <v>4</v>
      </c>
      <c r="E84">
        <v>115</v>
      </c>
      <c r="F84">
        <v>249.5</v>
      </c>
      <c r="G84" s="1">
        <f t="shared" si="18"/>
        <v>249.5</v>
      </c>
      <c r="H84">
        <v>4</v>
      </c>
      <c r="I84">
        <v>172.5</v>
      </c>
      <c r="J84" s="1">
        <f t="shared" si="19"/>
        <v>172.5</v>
      </c>
      <c r="K84">
        <v>6</v>
      </c>
      <c r="L84">
        <v>152</v>
      </c>
      <c r="M84" s="1">
        <f t="shared" si="20"/>
        <v>152</v>
      </c>
      <c r="N84">
        <v>58</v>
      </c>
      <c r="O84">
        <v>212</v>
      </c>
      <c r="P84" s="1">
        <f t="shared" si="21"/>
        <v>212</v>
      </c>
      <c r="Q84">
        <v>6706</v>
      </c>
      <c r="R84">
        <v>158</v>
      </c>
      <c r="S84" s="1">
        <f t="shared" si="22"/>
        <v>158</v>
      </c>
      <c r="T84">
        <v>10.42924</v>
      </c>
      <c r="U84" s="1">
        <f t="shared" si="23"/>
        <v>10.429237947122862</v>
      </c>
      <c r="V84">
        <v>177</v>
      </c>
      <c r="W84" s="1">
        <f t="shared" si="24"/>
        <v>177</v>
      </c>
      <c r="X84">
        <v>124464</v>
      </c>
      <c r="Y84">
        <v>165</v>
      </c>
      <c r="Z84" s="1">
        <f t="shared" si="25"/>
        <v>165</v>
      </c>
      <c r="AA84">
        <v>193.5677</v>
      </c>
      <c r="AB84" s="1">
        <f t="shared" si="26"/>
        <v>193.56765163297044</v>
      </c>
      <c r="AC84">
        <v>182</v>
      </c>
      <c r="AD84" s="1">
        <f t="shared" si="27"/>
        <v>182</v>
      </c>
      <c r="AE84">
        <v>69</v>
      </c>
      <c r="AF84">
        <v>149</v>
      </c>
      <c r="AG84" s="1">
        <f t="shared" si="28"/>
        <v>149</v>
      </c>
      <c r="AH84">
        <v>0.107309</v>
      </c>
      <c r="AI84" s="1">
        <f t="shared" si="29"/>
        <v>0.10730948678071539</v>
      </c>
      <c r="AJ84">
        <v>144</v>
      </c>
      <c r="AK84" s="1">
        <f t="shared" si="30"/>
        <v>144</v>
      </c>
      <c r="AL84">
        <v>643</v>
      </c>
      <c r="AM84">
        <v>1.4719819999999999</v>
      </c>
      <c r="AN84">
        <v>1040.4849999999999</v>
      </c>
      <c r="AO84">
        <v>0.21115200000000001</v>
      </c>
      <c r="AP84">
        <v>0.41160000000000002</v>
      </c>
      <c r="AQ84">
        <v>2.4111959999999999</v>
      </c>
      <c r="AS84" s="1">
        <f t="shared" si="31"/>
        <v>1040.4845</v>
      </c>
      <c r="AT84" s="1">
        <f t="shared" si="32"/>
        <v>0.21115213770870558</v>
      </c>
      <c r="AU84" s="1">
        <f t="shared" si="33"/>
        <v>411.75200000000001</v>
      </c>
      <c r="AV84" s="1">
        <f t="shared" si="34"/>
        <v>0.41159448578853358</v>
      </c>
      <c r="AW84" s="1">
        <f t="shared" si="35"/>
        <v>2.4111942541389513</v>
      </c>
    </row>
    <row r="85" spans="1:49" x14ac:dyDescent="0.25">
      <c r="A85">
        <v>212106</v>
      </c>
      <c r="B85" t="s">
        <v>270</v>
      </c>
      <c r="C85" t="s">
        <v>33</v>
      </c>
      <c r="D85">
        <v>20</v>
      </c>
      <c r="E85">
        <v>12</v>
      </c>
      <c r="F85">
        <v>116.5</v>
      </c>
      <c r="G85" s="1">
        <f t="shared" si="18"/>
        <v>116.5</v>
      </c>
      <c r="H85">
        <v>20</v>
      </c>
      <c r="I85">
        <v>234</v>
      </c>
      <c r="J85" s="1">
        <f t="shared" si="19"/>
        <v>234</v>
      </c>
      <c r="K85">
        <v>0</v>
      </c>
      <c r="L85">
        <v>54.5</v>
      </c>
      <c r="M85" s="1">
        <f t="shared" si="20"/>
        <v>54.5</v>
      </c>
      <c r="N85">
        <v>48</v>
      </c>
      <c r="O85">
        <v>189</v>
      </c>
      <c r="P85" s="1">
        <f t="shared" si="21"/>
        <v>189</v>
      </c>
      <c r="Q85">
        <v>2006</v>
      </c>
      <c r="R85">
        <v>83</v>
      </c>
      <c r="S85" s="1">
        <f t="shared" si="22"/>
        <v>83</v>
      </c>
      <c r="T85">
        <v>4.6542919999999999</v>
      </c>
      <c r="U85" s="1">
        <f t="shared" si="23"/>
        <v>4.6542923433874712</v>
      </c>
      <c r="V85">
        <v>105</v>
      </c>
      <c r="W85" s="1">
        <f t="shared" si="24"/>
        <v>105</v>
      </c>
      <c r="X85">
        <v>13019</v>
      </c>
      <c r="Y85">
        <v>53</v>
      </c>
      <c r="Z85" s="1">
        <f t="shared" si="25"/>
        <v>53</v>
      </c>
      <c r="AA85">
        <v>30.206499999999998</v>
      </c>
      <c r="AB85" s="1">
        <f t="shared" si="26"/>
        <v>30.206496519721579</v>
      </c>
      <c r="AC85">
        <v>57</v>
      </c>
      <c r="AD85" s="1">
        <f t="shared" si="27"/>
        <v>57</v>
      </c>
      <c r="AE85">
        <v>10</v>
      </c>
      <c r="AF85">
        <v>58.5</v>
      </c>
      <c r="AG85" s="1">
        <f t="shared" si="28"/>
        <v>58.5</v>
      </c>
      <c r="AH85">
        <v>2.3202E-2</v>
      </c>
      <c r="AI85" s="1">
        <f t="shared" si="29"/>
        <v>2.3201856148491878E-2</v>
      </c>
      <c r="AJ85">
        <v>60</v>
      </c>
      <c r="AK85" s="1">
        <f t="shared" si="30"/>
        <v>60</v>
      </c>
      <c r="AL85">
        <v>431</v>
      </c>
      <c r="AM85">
        <v>-3.91933</v>
      </c>
      <c r="AN85">
        <v>628.24950000000001</v>
      </c>
      <c r="AO85">
        <v>-0.77248000000000006</v>
      </c>
      <c r="AP85">
        <v>-1.0063500000000001</v>
      </c>
      <c r="AQ85">
        <v>1.309599</v>
      </c>
      <c r="AS85" s="1">
        <f t="shared" si="31"/>
        <v>628.24950000000001</v>
      </c>
      <c r="AT85" s="1">
        <f t="shared" si="32"/>
        <v>-0.77248393916911184</v>
      </c>
      <c r="AU85" s="1">
        <f t="shared" si="33"/>
        <v>173.21700000000001</v>
      </c>
      <c r="AV85" s="1">
        <f t="shared" si="34"/>
        <v>-1.0063368222791376</v>
      </c>
      <c r="AW85" s="1">
        <f t="shared" si="35"/>
        <v>1.3095949659973505</v>
      </c>
    </row>
    <row r="86" spans="1:49" x14ac:dyDescent="0.25">
      <c r="A86">
        <v>213543</v>
      </c>
      <c r="B86" t="s">
        <v>273</v>
      </c>
      <c r="C86" t="s">
        <v>33</v>
      </c>
      <c r="D86">
        <v>8</v>
      </c>
      <c r="E86">
        <v>62</v>
      </c>
      <c r="F86">
        <v>211.5</v>
      </c>
      <c r="G86" s="1">
        <f t="shared" si="18"/>
        <v>211.5</v>
      </c>
      <c r="H86">
        <v>8</v>
      </c>
      <c r="I86">
        <v>193.5</v>
      </c>
      <c r="J86" s="1">
        <f t="shared" si="19"/>
        <v>193.5</v>
      </c>
      <c r="K86">
        <v>1</v>
      </c>
      <c r="L86">
        <v>112</v>
      </c>
      <c r="M86" s="1">
        <f t="shared" si="20"/>
        <v>112</v>
      </c>
      <c r="N86">
        <v>23</v>
      </c>
      <c r="O86">
        <v>95.5</v>
      </c>
      <c r="P86" s="1">
        <f t="shared" si="21"/>
        <v>95.5</v>
      </c>
      <c r="Q86">
        <v>4206</v>
      </c>
      <c r="R86">
        <v>124</v>
      </c>
      <c r="S86" s="1">
        <f t="shared" si="22"/>
        <v>124</v>
      </c>
      <c r="T86">
        <v>9.5158369999999994</v>
      </c>
      <c r="U86" s="1">
        <f t="shared" si="23"/>
        <v>9.5158371040723981</v>
      </c>
      <c r="V86">
        <v>173</v>
      </c>
      <c r="W86" s="1">
        <f t="shared" si="24"/>
        <v>173</v>
      </c>
      <c r="X86">
        <v>32860</v>
      </c>
      <c r="Y86">
        <v>102</v>
      </c>
      <c r="Z86" s="1">
        <f t="shared" si="25"/>
        <v>102</v>
      </c>
      <c r="AA86">
        <v>74.343890000000002</v>
      </c>
      <c r="AB86" s="1">
        <f t="shared" si="26"/>
        <v>74.343891402714931</v>
      </c>
      <c r="AC86">
        <v>106</v>
      </c>
      <c r="AD86" s="1">
        <f t="shared" si="27"/>
        <v>106</v>
      </c>
      <c r="AE86">
        <v>53</v>
      </c>
      <c r="AF86">
        <v>137</v>
      </c>
      <c r="AG86" s="1">
        <f t="shared" si="28"/>
        <v>137</v>
      </c>
      <c r="AH86">
        <v>0.11991</v>
      </c>
      <c r="AI86" s="1">
        <f t="shared" si="29"/>
        <v>0.11990950226244344</v>
      </c>
      <c r="AJ86">
        <v>154</v>
      </c>
      <c r="AK86" s="1">
        <f t="shared" si="30"/>
        <v>154</v>
      </c>
      <c r="AL86">
        <v>442</v>
      </c>
      <c r="AM86">
        <v>-0.59157000000000004</v>
      </c>
      <c r="AN86">
        <v>821.84950000000003</v>
      </c>
      <c r="AO86">
        <v>-0.31052999999999997</v>
      </c>
      <c r="AP86">
        <v>3.1562E-2</v>
      </c>
      <c r="AQ86">
        <v>1.7867599999999999</v>
      </c>
      <c r="AS86" s="1">
        <f t="shared" si="31"/>
        <v>821.84950000000003</v>
      </c>
      <c r="AT86" s="1">
        <f t="shared" si="32"/>
        <v>-0.31053397256378851</v>
      </c>
      <c r="AU86" s="1">
        <f t="shared" si="33"/>
        <v>347.82000000000005</v>
      </c>
      <c r="AV86" s="1">
        <f t="shared" si="34"/>
        <v>3.156143241111603E-2</v>
      </c>
      <c r="AW86" s="1">
        <f t="shared" si="35"/>
        <v>1.7867594011307628</v>
      </c>
    </row>
    <row r="87" spans="1:49" x14ac:dyDescent="0.25">
      <c r="A87">
        <v>217484</v>
      </c>
      <c r="B87" t="s">
        <v>282</v>
      </c>
      <c r="C87" t="s">
        <v>33</v>
      </c>
      <c r="D87">
        <v>4</v>
      </c>
      <c r="E87">
        <v>55</v>
      </c>
      <c r="F87">
        <v>204</v>
      </c>
      <c r="G87" s="1">
        <f t="shared" si="18"/>
        <v>204</v>
      </c>
      <c r="H87">
        <v>4</v>
      </c>
      <c r="I87">
        <v>172.5</v>
      </c>
      <c r="J87" s="1">
        <f t="shared" si="19"/>
        <v>172.5</v>
      </c>
      <c r="K87">
        <v>4</v>
      </c>
      <c r="L87">
        <v>136.5</v>
      </c>
      <c r="M87" s="1">
        <f t="shared" si="20"/>
        <v>136.5</v>
      </c>
      <c r="N87">
        <v>38</v>
      </c>
      <c r="O87">
        <v>157</v>
      </c>
      <c r="P87" s="1">
        <f t="shared" si="21"/>
        <v>157</v>
      </c>
      <c r="Q87">
        <v>7313</v>
      </c>
      <c r="R87">
        <v>167</v>
      </c>
      <c r="S87" s="1">
        <f t="shared" si="22"/>
        <v>167</v>
      </c>
      <c r="T87">
        <v>12.565289999999999</v>
      </c>
      <c r="U87" s="1">
        <f t="shared" si="23"/>
        <v>12.565292096219931</v>
      </c>
      <c r="V87">
        <v>192</v>
      </c>
      <c r="W87" s="1">
        <f t="shared" si="24"/>
        <v>192</v>
      </c>
      <c r="X87">
        <v>84393</v>
      </c>
      <c r="Y87">
        <v>147</v>
      </c>
      <c r="Z87" s="1">
        <f t="shared" si="25"/>
        <v>147</v>
      </c>
      <c r="AA87">
        <v>145.0052</v>
      </c>
      <c r="AB87" s="1">
        <f t="shared" si="26"/>
        <v>145.00515463917526</v>
      </c>
      <c r="AC87">
        <v>158</v>
      </c>
      <c r="AD87" s="1">
        <f t="shared" si="27"/>
        <v>158</v>
      </c>
      <c r="AE87">
        <v>59</v>
      </c>
      <c r="AF87">
        <v>142</v>
      </c>
      <c r="AG87" s="1">
        <f t="shared" si="28"/>
        <v>142</v>
      </c>
      <c r="AH87">
        <v>0.10137500000000001</v>
      </c>
      <c r="AI87" s="1">
        <f t="shared" si="29"/>
        <v>0.1013745704467354</v>
      </c>
      <c r="AJ87">
        <v>139</v>
      </c>
      <c r="AK87" s="1">
        <f t="shared" si="30"/>
        <v>139</v>
      </c>
      <c r="AL87">
        <v>582</v>
      </c>
      <c r="AM87">
        <v>0.79338600000000004</v>
      </c>
      <c r="AN87">
        <v>936.09100000000001</v>
      </c>
      <c r="AO87">
        <v>-3.7940000000000002E-2</v>
      </c>
      <c r="AP87">
        <v>0.30594399999999999</v>
      </c>
      <c r="AQ87">
        <v>2.1406339999999999</v>
      </c>
      <c r="AS87" s="1">
        <f t="shared" si="31"/>
        <v>936.09100000000001</v>
      </c>
      <c r="AT87" s="1">
        <f t="shared" si="32"/>
        <v>-3.7941735425658187E-2</v>
      </c>
      <c r="AU87" s="1">
        <f t="shared" si="33"/>
        <v>393.97800000000001</v>
      </c>
      <c r="AV87" s="1">
        <f t="shared" si="34"/>
        <v>0.3059399232732013</v>
      </c>
      <c r="AW87" s="1">
        <f t="shared" si="35"/>
        <v>2.1406320995998849</v>
      </c>
    </row>
    <row r="88" spans="1:49" x14ac:dyDescent="0.25">
      <c r="A88">
        <v>219356</v>
      </c>
      <c r="B88" t="s">
        <v>285</v>
      </c>
      <c r="C88" t="s">
        <v>33</v>
      </c>
      <c r="D88">
        <v>0</v>
      </c>
      <c r="E88">
        <v>23</v>
      </c>
      <c r="F88">
        <v>142</v>
      </c>
      <c r="G88" s="1">
        <f t="shared" si="18"/>
        <v>142</v>
      </c>
      <c r="H88">
        <v>0</v>
      </c>
      <c r="I88">
        <v>71</v>
      </c>
      <c r="J88" s="1">
        <f t="shared" si="19"/>
        <v>71</v>
      </c>
      <c r="K88">
        <v>2</v>
      </c>
      <c r="L88">
        <v>119</v>
      </c>
      <c r="M88" s="1">
        <f t="shared" si="20"/>
        <v>119</v>
      </c>
      <c r="N88">
        <v>22</v>
      </c>
      <c r="O88">
        <v>88</v>
      </c>
      <c r="P88" s="1">
        <f t="shared" si="21"/>
        <v>88</v>
      </c>
      <c r="Q88">
        <v>135</v>
      </c>
      <c r="R88">
        <v>19</v>
      </c>
      <c r="S88" s="1">
        <f t="shared" si="22"/>
        <v>19</v>
      </c>
      <c r="T88">
        <v>0.33665800000000001</v>
      </c>
      <c r="U88" s="1">
        <f t="shared" si="23"/>
        <v>0.33665835411471323</v>
      </c>
      <c r="V88">
        <v>20</v>
      </c>
      <c r="W88" s="1">
        <f t="shared" si="24"/>
        <v>20</v>
      </c>
      <c r="X88">
        <v>58199</v>
      </c>
      <c r="Y88">
        <v>127</v>
      </c>
      <c r="Z88" s="1">
        <f t="shared" si="25"/>
        <v>127</v>
      </c>
      <c r="AA88">
        <v>145.13470000000001</v>
      </c>
      <c r="AB88" s="1">
        <f t="shared" si="26"/>
        <v>145.13466334164588</v>
      </c>
      <c r="AC88">
        <v>159</v>
      </c>
      <c r="AD88" s="1">
        <f t="shared" si="27"/>
        <v>159</v>
      </c>
      <c r="AE88">
        <v>36</v>
      </c>
      <c r="AF88">
        <v>112.5</v>
      </c>
      <c r="AG88" s="1">
        <f t="shared" si="28"/>
        <v>112.5</v>
      </c>
      <c r="AH88">
        <v>8.9775999999999995E-2</v>
      </c>
      <c r="AI88" s="1">
        <f t="shared" si="29"/>
        <v>8.9775561097256859E-2</v>
      </c>
      <c r="AJ88">
        <v>128</v>
      </c>
      <c r="AK88" s="1">
        <f t="shared" si="30"/>
        <v>128</v>
      </c>
      <c r="AL88">
        <v>401</v>
      </c>
      <c r="AM88">
        <v>-4.3416100000000002</v>
      </c>
      <c r="AN88">
        <v>576.83600000000001</v>
      </c>
      <c r="AO88">
        <v>-0.89515999999999996</v>
      </c>
      <c r="AP88">
        <v>-0.37697999999999998</v>
      </c>
      <c r="AQ88">
        <v>1.118304</v>
      </c>
      <c r="AS88" s="1">
        <f t="shared" si="31"/>
        <v>576.83600000000001</v>
      </c>
      <c r="AT88" s="1">
        <f t="shared" si="32"/>
        <v>-0.89516195883885763</v>
      </c>
      <c r="AU88" s="1">
        <f t="shared" si="33"/>
        <v>279.09300000000002</v>
      </c>
      <c r="AV88" s="1">
        <f t="shared" si="34"/>
        <v>-0.37697469440283948</v>
      </c>
      <c r="AW88" s="1">
        <f t="shared" si="35"/>
        <v>1.1183044547768648</v>
      </c>
    </row>
    <row r="89" spans="1:49" x14ac:dyDescent="0.25">
      <c r="A89">
        <v>219471</v>
      </c>
      <c r="B89" t="s">
        <v>286</v>
      </c>
      <c r="C89" t="s">
        <v>33</v>
      </c>
      <c r="D89">
        <v>2</v>
      </c>
      <c r="E89">
        <v>13</v>
      </c>
      <c r="F89">
        <v>120</v>
      </c>
      <c r="G89" s="1">
        <f t="shared" si="18"/>
        <v>120</v>
      </c>
      <c r="H89">
        <v>2</v>
      </c>
      <c r="I89">
        <v>157</v>
      </c>
      <c r="J89" s="1">
        <f t="shared" si="19"/>
        <v>157</v>
      </c>
      <c r="K89">
        <v>12</v>
      </c>
      <c r="L89">
        <v>189</v>
      </c>
      <c r="M89" s="1">
        <f t="shared" si="20"/>
        <v>189</v>
      </c>
      <c r="N89">
        <v>36</v>
      </c>
      <c r="O89">
        <v>149</v>
      </c>
      <c r="P89" s="1">
        <f t="shared" si="21"/>
        <v>149</v>
      </c>
      <c r="Q89">
        <v>3333</v>
      </c>
      <c r="R89">
        <v>111</v>
      </c>
      <c r="S89" s="1">
        <f t="shared" si="22"/>
        <v>111</v>
      </c>
      <c r="T89">
        <v>10.287039999999999</v>
      </c>
      <c r="U89" s="1">
        <f t="shared" si="23"/>
        <v>10.287037037037036</v>
      </c>
      <c r="V89">
        <v>174</v>
      </c>
      <c r="W89" s="1">
        <f t="shared" si="24"/>
        <v>174</v>
      </c>
      <c r="X89">
        <v>27367</v>
      </c>
      <c r="Y89">
        <v>90</v>
      </c>
      <c r="Z89" s="1">
        <f t="shared" si="25"/>
        <v>90</v>
      </c>
      <c r="AA89">
        <v>84.466049999999996</v>
      </c>
      <c r="AB89" s="1">
        <f t="shared" si="26"/>
        <v>84.466049382716051</v>
      </c>
      <c r="AC89">
        <v>113</v>
      </c>
      <c r="AD89" s="1">
        <f t="shared" si="27"/>
        <v>113</v>
      </c>
      <c r="AE89">
        <v>38</v>
      </c>
      <c r="AF89">
        <v>114.5</v>
      </c>
      <c r="AG89" s="1">
        <f t="shared" si="28"/>
        <v>114.5</v>
      </c>
      <c r="AH89">
        <v>0.117284</v>
      </c>
      <c r="AI89" s="1">
        <f t="shared" si="29"/>
        <v>0.11728395061728394</v>
      </c>
      <c r="AJ89">
        <v>152</v>
      </c>
      <c r="AK89" s="1">
        <f t="shared" si="30"/>
        <v>152</v>
      </c>
      <c r="AL89">
        <v>324</v>
      </c>
      <c r="AM89">
        <v>-1.7240200000000001</v>
      </c>
      <c r="AN89">
        <v>767.12400000000002</v>
      </c>
      <c r="AO89">
        <v>-0.44111</v>
      </c>
      <c r="AP89">
        <v>6.2919000000000003E-2</v>
      </c>
      <c r="AQ89">
        <v>1.6750499999999999</v>
      </c>
      <c r="AS89" s="1">
        <f t="shared" si="31"/>
        <v>767.12400000000002</v>
      </c>
      <c r="AT89" s="1">
        <f t="shared" si="32"/>
        <v>-0.44111477265397248</v>
      </c>
      <c r="AU89" s="1">
        <f t="shared" si="33"/>
        <v>353.09500000000003</v>
      </c>
      <c r="AV89" s="1">
        <f t="shared" si="34"/>
        <v>6.2917785357463243E-2</v>
      </c>
      <c r="AW89" s="1">
        <f t="shared" si="35"/>
        <v>1.6750496600534484</v>
      </c>
    </row>
    <row r="90" spans="1:49" x14ac:dyDescent="0.25">
      <c r="A90">
        <v>220862</v>
      </c>
      <c r="B90" t="s">
        <v>289</v>
      </c>
      <c r="C90" t="s">
        <v>33</v>
      </c>
      <c r="D90">
        <v>28</v>
      </c>
      <c r="E90">
        <v>30</v>
      </c>
      <c r="F90">
        <v>162.5</v>
      </c>
      <c r="G90" s="1">
        <f t="shared" si="18"/>
        <v>162.5</v>
      </c>
      <c r="H90">
        <v>28</v>
      </c>
      <c r="I90">
        <v>254.5</v>
      </c>
      <c r="J90" s="1">
        <f t="shared" si="19"/>
        <v>254.5</v>
      </c>
      <c r="K90">
        <v>13</v>
      </c>
      <c r="L90">
        <v>193</v>
      </c>
      <c r="M90" s="1">
        <f t="shared" si="20"/>
        <v>193</v>
      </c>
      <c r="N90">
        <v>59</v>
      </c>
      <c r="O90">
        <v>213.5</v>
      </c>
      <c r="P90" s="1">
        <f t="shared" si="21"/>
        <v>213.5</v>
      </c>
      <c r="Q90">
        <v>11215</v>
      </c>
      <c r="R90">
        <v>194</v>
      </c>
      <c r="S90" s="1">
        <f t="shared" si="22"/>
        <v>194</v>
      </c>
      <c r="T90">
        <v>15.2171</v>
      </c>
      <c r="U90" s="1">
        <f t="shared" si="23"/>
        <v>15.217096336499322</v>
      </c>
      <c r="V90">
        <v>215</v>
      </c>
      <c r="W90" s="1">
        <f t="shared" si="24"/>
        <v>215</v>
      </c>
      <c r="X90">
        <v>44351</v>
      </c>
      <c r="Y90">
        <v>113</v>
      </c>
      <c r="Z90" s="1">
        <f t="shared" si="25"/>
        <v>113</v>
      </c>
      <c r="AA90">
        <v>60.177750000000003</v>
      </c>
      <c r="AB90" s="1">
        <f t="shared" si="26"/>
        <v>60.177747625508822</v>
      </c>
      <c r="AC90">
        <v>90</v>
      </c>
      <c r="AD90" s="1">
        <f t="shared" si="27"/>
        <v>90</v>
      </c>
      <c r="AE90">
        <v>43</v>
      </c>
      <c r="AF90">
        <v>122</v>
      </c>
      <c r="AG90" s="1">
        <f t="shared" si="28"/>
        <v>122</v>
      </c>
      <c r="AH90">
        <v>5.8345000000000001E-2</v>
      </c>
      <c r="AI90" s="1">
        <f t="shared" si="29"/>
        <v>5.8344640434192671E-2</v>
      </c>
      <c r="AJ90">
        <v>103</v>
      </c>
      <c r="AK90" s="1">
        <f t="shared" si="30"/>
        <v>103</v>
      </c>
      <c r="AL90">
        <v>737</v>
      </c>
      <c r="AM90">
        <v>1.5632299999999999</v>
      </c>
      <c r="AN90">
        <v>1022.164</v>
      </c>
      <c r="AO90">
        <v>0.167436</v>
      </c>
      <c r="AP90">
        <v>-0.18503</v>
      </c>
      <c r="AQ90">
        <v>2.1979500000000001</v>
      </c>
      <c r="AS90" s="1">
        <f t="shared" si="31"/>
        <v>1022.1635</v>
      </c>
      <c r="AT90" s="1">
        <f t="shared" si="32"/>
        <v>0.16743630435035775</v>
      </c>
      <c r="AU90" s="1">
        <f t="shared" si="33"/>
        <v>311.38400000000001</v>
      </c>
      <c r="AV90" s="1">
        <f t="shared" si="34"/>
        <v>-0.1850262597126969</v>
      </c>
      <c r="AW90" s="1">
        <f t="shared" si="35"/>
        <v>2.1979504008314747</v>
      </c>
    </row>
    <row r="91" spans="1:49" x14ac:dyDescent="0.25">
      <c r="A91">
        <v>223232</v>
      </c>
      <c r="B91" t="s">
        <v>297</v>
      </c>
      <c r="C91" t="s">
        <v>33</v>
      </c>
      <c r="D91">
        <v>25</v>
      </c>
      <c r="E91">
        <v>32</v>
      </c>
      <c r="F91">
        <v>167.5</v>
      </c>
      <c r="G91" s="1">
        <f t="shared" si="18"/>
        <v>167.5</v>
      </c>
      <c r="H91">
        <v>25</v>
      </c>
      <c r="I91">
        <v>247.5</v>
      </c>
      <c r="J91" s="1">
        <f t="shared" si="19"/>
        <v>247.5</v>
      </c>
      <c r="K91">
        <v>15</v>
      </c>
      <c r="L91">
        <v>203.5</v>
      </c>
      <c r="M91" s="1">
        <f t="shared" si="20"/>
        <v>203.5</v>
      </c>
      <c r="N91">
        <v>38</v>
      </c>
      <c r="O91">
        <v>157</v>
      </c>
      <c r="P91" s="1">
        <f t="shared" si="21"/>
        <v>157</v>
      </c>
      <c r="Q91">
        <v>2852</v>
      </c>
      <c r="R91">
        <v>103</v>
      </c>
      <c r="S91" s="1">
        <f t="shared" si="22"/>
        <v>103</v>
      </c>
      <c r="T91">
        <v>4.4772369999999997</v>
      </c>
      <c r="U91" s="1">
        <f t="shared" si="23"/>
        <v>4.4772370486656197</v>
      </c>
      <c r="V91">
        <v>100</v>
      </c>
      <c r="W91" s="1">
        <f t="shared" si="24"/>
        <v>100</v>
      </c>
      <c r="X91">
        <v>17877</v>
      </c>
      <c r="Y91">
        <v>66</v>
      </c>
      <c r="Z91" s="1">
        <f t="shared" si="25"/>
        <v>66</v>
      </c>
      <c r="AA91">
        <v>28.064360000000001</v>
      </c>
      <c r="AB91" s="1">
        <f t="shared" si="26"/>
        <v>28.064364207221349</v>
      </c>
      <c r="AC91">
        <v>53</v>
      </c>
      <c r="AD91" s="1">
        <f t="shared" si="27"/>
        <v>53</v>
      </c>
      <c r="AE91">
        <v>45</v>
      </c>
      <c r="AF91">
        <v>126.5</v>
      </c>
      <c r="AG91" s="1">
        <f t="shared" si="28"/>
        <v>126.5</v>
      </c>
      <c r="AH91">
        <v>7.0643999999999998E-2</v>
      </c>
      <c r="AI91" s="1">
        <f t="shared" si="29"/>
        <v>7.0643642072213506E-2</v>
      </c>
      <c r="AJ91">
        <v>115</v>
      </c>
      <c r="AK91" s="1">
        <f t="shared" si="30"/>
        <v>115</v>
      </c>
      <c r="AL91">
        <v>637</v>
      </c>
      <c r="AM91">
        <v>-0.63717000000000001</v>
      </c>
      <c r="AN91">
        <v>885.14099999999996</v>
      </c>
      <c r="AO91">
        <v>-0.15951000000000001</v>
      </c>
      <c r="AP91">
        <v>-0.74333000000000005</v>
      </c>
      <c r="AQ91">
        <v>1.8506130000000001</v>
      </c>
      <c r="AS91" s="1">
        <f t="shared" si="31"/>
        <v>885.14099999999985</v>
      </c>
      <c r="AT91" s="1">
        <f t="shared" si="32"/>
        <v>-0.15951379533547891</v>
      </c>
      <c r="AU91" s="1">
        <f t="shared" si="33"/>
        <v>217.46299999999999</v>
      </c>
      <c r="AV91" s="1">
        <f t="shared" si="34"/>
        <v>-0.74332389479779459</v>
      </c>
      <c r="AW91" s="1">
        <f t="shared" si="35"/>
        <v>1.8506116820824954</v>
      </c>
    </row>
    <row r="92" spans="1:49" x14ac:dyDescent="0.25">
      <c r="A92">
        <v>224554</v>
      </c>
      <c r="B92" t="s">
        <v>300</v>
      </c>
      <c r="C92" t="s">
        <v>33</v>
      </c>
      <c r="D92">
        <v>9</v>
      </c>
      <c r="E92">
        <v>0</v>
      </c>
      <c r="F92">
        <v>42</v>
      </c>
      <c r="G92" s="1">
        <f t="shared" si="18"/>
        <v>42</v>
      </c>
      <c r="H92">
        <v>9</v>
      </c>
      <c r="I92">
        <v>200</v>
      </c>
      <c r="J92" s="1">
        <f t="shared" si="19"/>
        <v>200</v>
      </c>
      <c r="K92">
        <v>3</v>
      </c>
      <c r="L92">
        <v>127.5</v>
      </c>
      <c r="M92" s="1">
        <f t="shared" si="20"/>
        <v>127.5</v>
      </c>
      <c r="N92">
        <v>77</v>
      </c>
      <c r="O92">
        <v>252.5</v>
      </c>
      <c r="P92" s="1">
        <f t="shared" si="21"/>
        <v>252.5</v>
      </c>
      <c r="Q92">
        <v>1227</v>
      </c>
      <c r="R92">
        <v>68</v>
      </c>
      <c r="S92" s="1">
        <f t="shared" si="22"/>
        <v>68</v>
      </c>
      <c r="T92">
        <v>4.3978489999999999</v>
      </c>
      <c r="U92" s="1">
        <f t="shared" si="23"/>
        <v>4.397849462365591</v>
      </c>
      <c r="V92">
        <v>99</v>
      </c>
      <c r="W92" s="1">
        <f t="shared" si="24"/>
        <v>99</v>
      </c>
      <c r="X92">
        <v>1606</v>
      </c>
      <c r="Y92">
        <v>13</v>
      </c>
      <c r="Z92" s="1">
        <f t="shared" si="25"/>
        <v>13</v>
      </c>
      <c r="AA92">
        <v>5.7562720000000001</v>
      </c>
      <c r="AB92" s="1">
        <f t="shared" si="26"/>
        <v>5.7562724014336917</v>
      </c>
      <c r="AC92">
        <v>19</v>
      </c>
      <c r="AD92" s="1">
        <f t="shared" si="27"/>
        <v>19</v>
      </c>
      <c r="AE92">
        <v>8</v>
      </c>
      <c r="AF92">
        <v>53.5</v>
      </c>
      <c r="AG92" s="1">
        <f t="shared" si="28"/>
        <v>53.5</v>
      </c>
      <c r="AH92">
        <v>2.8674000000000002E-2</v>
      </c>
      <c r="AI92" s="1">
        <f t="shared" si="29"/>
        <v>2.8673835125448029E-2</v>
      </c>
      <c r="AJ92">
        <v>69</v>
      </c>
      <c r="AK92" s="1">
        <f t="shared" si="30"/>
        <v>69</v>
      </c>
      <c r="AL92">
        <v>279</v>
      </c>
      <c r="AM92">
        <v>-5.0622199999999999</v>
      </c>
      <c r="AN92">
        <v>582.78049999999996</v>
      </c>
      <c r="AO92">
        <v>-0.88097999999999999</v>
      </c>
      <c r="AP92">
        <v>-1.1889000000000001</v>
      </c>
      <c r="AQ92">
        <v>1.2885679999999999</v>
      </c>
      <c r="AS92" s="1">
        <f t="shared" si="31"/>
        <v>582.78049999999996</v>
      </c>
      <c r="AT92" s="1">
        <f t="shared" si="32"/>
        <v>-0.88097775648097887</v>
      </c>
      <c r="AU92" s="1">
        <f t="shared" si="33"/>
        <v>142.50700000000001</v>
      </c>
      <c r="AV92" s="1">
        <f t="shared" si="34"/>
        <v>-1.1888872675838442</v>
      </c>
      <c r="AW92" s="1">
        <f t="shared" si="35"/>
        <v>1.288560329271041</v>
      </c>
    </row>
    <row r="93" spans="1:49" x14ac:dyDescent="0.25">
      <c r="A93">
        <v>228246</v>
      </c>
      <c r="B93" t="s">
        <v>308</v>
      </c>
      <c r="C93" t="s">
        <v>33</v>
      </c>
      <c r="D93">
        <v>10</v>
      </c>
      <c r="E93">
        <v>32</v>
      </c>
      <c r="F93">
        <v>167.5</v>
      </c>
      <c r="G93" s="1">
        <f t="shared" si="18"/>
        <v>167.5</v>
      </c>
      <c r="H93">
        <v>10</v>
      </c>
      <c r="I93">
        <v>206</v>
      </c>
      <c r="J93" s="1">
        <f t="shared" si="19"/>
        <v>206</v>
      </c>
      <c r="K93">
        <v>9</v>
      </c>
      <c r="L93">
        <v>175.5</v>
      </c>
      <c r="M93" s="1">
        <f t="shared" si="20"/>
        <v>175.5</v>
      </c>
      <c r="N93">
        <v>23</v>
      </c>
      <c r="O93">
        <v>95.5</v>
      </c>
      <c r="P93" s="1">
        <f t="shared" si="21"/>
        <v>95.5</v>
      </c>
      <c r="Q93">
        <v>7958</v>
      </c>
      <c r="R93">
        <v>175</v>
      </c>
      <c r="S93" s="1">
        <f t="shared" si="22"/>
        <v>175</v>
      </c>
      <c r="T93">
        <v>15.916</v>
      </c>
      <c r="U93" s="1">
        <f t="shared" si="23"/>
        <v>15.916</v>
      </c>
      <c r="V93">
        <v>216</v>
      </c>
      <c r="W93" s="1">
        <f t="shared" si="24"/>
        <v>216</v>
      </c>
      <c r="X93">
        <v>24443</v>
      </c>
      <c r="Y93">
        <v>82</v>
      </c>
      <c r="Z93" s="1">
        <f t="shared" si="25"/>
        <v>82</v>
      </c>
      <c r="AA93">
        <v>48.886000000000003</v>
      </c>
      <c r="AB93" s="1">
        <f t="shared" si="26"/>
        <v>48.886000000000003</v>
      </c>
      <c r="AC93">
        <v>76</v>
      </c>
      <c r="AD93" s="1">
        <f t="shared" si="27"/>
        <v>76</v>
      </c>
      <c r="AE93">
        <v>22</v>
      </c>
      <c r="AF93">
        <v>87</v>
      </c>
      <c r="AG93" s="1">
        <f t="shared" si="28"/>
        <v>87</v>
      </c>
      <c r="AH93">
        <v>4.3999999999999997E-2</v>
      </c>
      <c r="AI93" s="1">
        <f t="shared" si="29"/>
        <v>4.3999999999999997E-2</v>
      </c>
      <c r="AJ93">
        <v>90</v>
      </c>
      <c r="AK93" s="1">
        <f t="shared" si="30"/>
        <v>90</v>
      </c>
      <c r="AL93">
        <v>500</v>
      </c>
      <c r="AM93">
        <v>-9.8089999999999997E-2</v>
      </c>
      <c r="AN93">
        <v>824.54750000000001</v>
      </c>
      <c r="AO93">
        <v>-0.30409999999999998</v>
      </c>
      <c r="AP93">
        <v>-0.33056999999999997</v>
      </c>
      <c r="AQ93">
        <v>1.71004</v>
      </c>
      <c r="AS93" s="1">
        <f t="shared" si="31"/>
        <v>824.5474999999999</v>
      </c>
      <c r="AT93" s="1">
        <f t="shared" si="32"/>
        <v>-0.30409626073578694</v>
      </c>
      <c r="AU93" s="1">
        <f t="shared" si="33"/>
        <v>286.89999999999998</v>
      </c>
      <c r="AV93" s="1">
        <f t="shared" si="34"/>
        <v>-0.33056729204224566</v>
      </c>
      <c r="AW93" s="1">
        <f t="shared" si="35"/>
        <v>1.7100409954653173</v>
      </c>
    </row>
    <row r="94" spans="1:49" x14ac:dyDescent="0.25">
      <c r="A94">
        <v>228459</v>
      </c>
      <c r="B94" t="s">
        <v>309</v>
      </c>
      <c r="C94" t="s">
        <v>33</v>
      </c>
      <c r="D94">
        <v>0</v>
      </c>
      <c r="E94">
        <v>8</v>
      </c>
      <c r="F94">
        <v>105.5</v>
      </c>
      <c r="G94" s="1">
        <f t="shared" si="18"/>
        <v>105.5</v>
      </c>
      <c r="H94">
        <v>0</v>
      </c>
      <c r="I94">
        <v>71</v>
      </c>
      <c r="J94" s="1">
        <f t="shared" si="19"/>
        <v>71</v>
      </c>
      <c r="K94">
        <v>12</v>
      </c>
      <c r="L94">
        <v>189</v>
      </c>
      <c r="M94" s="1">
        <f t="shared" si="20"/>
        <v>189</v>
      </c>
      <c r="N94">
        <v>31</v>
      </c>
      <c r="O94">
        <v>126.5</v>
      </c>
      <c r="P94" s="1">
        <f t="shared" si="21"/>
        <v>126.5</v>
      </c>
      <c r="Q94">
        <v>13355</v>
      </c>
      <c r="R94">
        <v>205</v>
      </c>
      <c r="S94" s="1">
        <f t="shared" si="22"/>
        <v>205</v>
      </c>
      <c r="T94">
        <v>18.219650000000001</v>
      </c>
      <c r="U94" s="1">
        <f t="shared" si="23"/>
        <v>18.219645293315143</v>
      </c>
      <c r="V94">
        <v>223</v>
      </c>
      <c r="W94" s="1">
        <f t="shared" si="24"/>
        <v>223</v>
      </c>
      <c r="X94">
        <v>25910</v>
      </c>
      <c r="Y94">
        <v>85</v>
      </c>
      <c r="Z94" s="1">
        <f t="shared" si="25"/>
        <v>85</v>
      </c>
      <c r="AA94">
        <v>35.34789</v>
      </c>
      <c r="AB94" s="1">
        <f t="shared" si="26"/>
        <v>35.34788540245566</v>
      </c>
      <c r="AC94">
        <v>65</v>
      </c>
      <c r="AD94" s="1">
        <f t="shared" si="27"/>
        <v>65</v>
      </c>
      <c r="AE94">
        <v>23</v>
      </c>
      <c r="AF94">
        <v>90</v>
      </c>
      <c r="AG94" s="1">
        <f t="shared" si="28"/>
        <v>90</v>
      </c>
      <c r="AH94">
        <v>3.1378000000000003E-2</v>
      </c>
      <c r="AI94" s="1">
        <f t="shared" si="29"/>
        <v>3.1377899045020467E-2</v>
      </c>
      <c r="AJ94">
        <v>72</v>
      </c>
      <c r="AK94" s="1">
        <f t="shared" si="30"/>
        <v>72</v>
      </c>
      <c r="AL94">
        <v>733</v>
      </c>
      <c r="AM94">
        <v>-1.0883499999999999</v>
      </c>
      <c r="AN94">
        <v>717.33199999999999</v>
      </c>
      <c r="AO94">
        <v>-0.55991999999999997</v>
      </c>
      <c r="AP94">
        <v>-0.46518999999999999</v>
      </c>
      <c r="AQ94">
        <v>1.442571</v>
      </c>
      <c r="AS94" s="1">
        <f t="shared" si="31"/>
        <v>717.33199999999999</v>
      </c>
      <c r="AT94" s="1">
        <f t="shared" si="32"/>
        <v>-0.55992372274287883</v>
      </c>
      <c r="AU94" s="1">
        <f t="shared" si="33"/>
        <v>264.25300000000004</v>
      </c>
      <c r="AV94" s="1">
        <f t="shared" si="34"/>
        <v>-0.46518858591445916</v>
      </c>
      <c r="AW94" s="1">
        <f t="shared" si="35"/>
        <v>1.4425715442493374</v>
      </c>
    </row>
    <row r="95" spans="1:49" x14ac:dyDescent="0.25">
      <c r="A95">
        <v>228796</v>
      </c>
      <c r="B95" t="s">
        <v>315</v>
      </c>
      <c r="C95" t="s">
        <v>33</v>
      </c>
      <c r="D95">
        <v>10</v>
      </c>
      <c r="E95">
        <v>51</v>
      </c>
      <c r="F95">
        <v>197</v>
      </c>
      <c r="G95" s="1">
        <f t="shared" si="18"/>
        <v>197</v>
      </c>
      <c r="H95">
        <v>10</v>
      </c>
      <c r="I95">
        <v>206</v>
      </c>
      <c r="J95" s="1">
        <f t="shared" si="19"/>
        <v>206</v>
      </c>
      <c r="K95">
        <v>7</v>
      </c>
      <c r="L95">
        <v>161.5</v>
      </c>
      <c r="M95" s="1">
        <f t="shared" si="20"/>
        <v>161.5</v>
      </c>
      <c r="N95">
        <v>50</v>
      </c>
      <c r="O95">
        <v>195.5</v>
      </c>
      <c r="P95" s="1">
        <f t="shared" si="21"/>
        <v>195.5</v>
      </c>
      <c r="Q95">
        <v>9062</v>
      </c>
      <c r="R95">
        <v>184</v>
      </c>
      <c r="S95" s="1">
        <f t="shared" si="22"/>
        <v>184</v>
      </c>
      <c r="T95">
        <v>18.684539999999998</v>
      </c>
      <c r="U95" s="1">
        <f t="shared" si="23"/>
        <v>18.684536082474228</v>
      </c>
      <c r="V95">
        <v>225</v>
      </c>
      <c r="W95" s="1">
        <f t="shared" si="24"/>
        <v>225</v>
      </c>
      <c r="X95">
        <v>70475</v>
      </c>
      <c r="Y95">
        <v>140</v>
      </c>
      <c r="Z95" s="1">
        <f t="shared" si="25"/>
        <v>140</v>
      </c>
      <c r="AA95">
        <v>145.30930000000001</v>
      </c>
      <c r="AB95" s="1">
        <f t="shared" si="26"/>
        <v>145.30927835051546</v>
      </c>
      <c r="AC95">
        <v>160</v>
      </c>
      <c r="AD95" s="1">
        <f t="shared" si="27"/>
        <v>160</v>
      </c>
      <c r="AE95">
        <v>63</v>
      </c>
      <c r="AF95">
        <v>143.5</v>
      </c>
      <c r="AG95" s="1">
        <f t="shared" si="28"/>
        <v>143.5</v>
      </c>
      <c r="AH95">
        <v>0.12989700000000001</v>
      </c>
      <c r="AI95" s="1">
        <f t="shared" si="29"/>
        <v>0.12989690721649486</v>
      </c>
      <c r="AJ95">
        <v>158</v>
      </c>
      <c r="AK95" s="1">
        <f t="shared" si="30"/>
        <v>158</v>
      </c>
      <c r="AL95">
        <v>485</v>
      </c>
      <c r="AM95">
        <v>1.5255449999999999</v>
      </c>
      <c r="AN95">
        <v>1011.171</v>
      </c>
      <c r="AO95">
        <v>0.141206</v>
      </c>
      <c r="AP95">
        <v>0.54227000000000003</v>
      </c>
      <c r="AQ95">
        <v>2.4037090000000001</v>
      </c>
      <c r="AS95" s="1">
        <f t="shared" si="31"/>
        <v>1011.1704999999999</v>
      </c>
      <c r="AT95" s="1">
        <f t="shared" si="32"/>
        <v>0.1412058498932692</v>
      </c>
      <c r="AU95" s="1">
        <f t="shared" si="33"/>
        <v>433.73400000000004</v>
      </c>
      <c r="AV95" s="1">
        <f t="shared" si="34"/>
        <v>0.54226279867319871</v>
      </c>
      <c r="AW95" s="1">
        <f t="shared" si="35"/>
        <v>2.403705579513133</v>
      </c>
    </row>
    <row r="96" spans="1:49" x14ac:dyDescent="0.25">
      <c r="A96">
        <v>228875</v>
      </c>
      <c r="B96" t="s">
        <v>316</v>
      </c>
      <c r="C96" t="s">
        <v>33</v>
      </c>
      <c r="D96">
        <v>9</v>
      </c>
      <c r="E96">
        <v>4</v>
      </c>
      <c r="F96">
        <v>97.5</v>
      </c>
      <c r="G96" s="1">
        <f t="shared" si="18"/>
        <v>97.5</v>
      </c>
      <c r="H96">
        <v>9</v>
      </c>
      <c r="I96">
        <v>200</v>
      </c>
      <c r="J96" s="1">
        <f t="shared" si="19"/>
        <v>200</v>
      </c>
      <c r="K96">
        <v>6</v>
      </c>
      <c r="L96">
        <v>152</v>
      </c>
      <c r="M96" s="1">
        <f t="shared" si="20"/>
        <v>152</v>
      </c>
      <c r="N96">
        <v>4</v>
      </c>
      <c r="O96">
        <v>22.5</v>
      </c>
      <c r="P96" s="1">
        <f t="shared" si="21"/>
        <v>22.5</v>
      </c>
      <c r="Q96">
        <v>2740</v>
      </c>
      <c r="R96">
        <v>101</v>
      </c>
      <c r="S96" s="1">
        <f t="shared" si="22"/>
        <v>101</v>
      </c>
      <c r="T96">
        <v>5.5241939999999996</v>
      </c>
      <c r="U96" s="1">
        <f t="shared" si="23"/>
        <v>5.524193548387097</v>
      </c>
      <c r="V96">
        <v>114</v>
      </c>
      <c r="W96" s="1">
        <f t="shared" si="24"/>
        <v>114</v>
      </c>
      <c r="X96">
        <v>5132</v>
      </c>
      <c r="Y96">
        <v>31</v>
      </c>
      <c r="Z96" s="1">
        <f t="shared" si="25"/>
        <v>31</v>
      </c>
      <c r="AA96">
        <v>10.346769999999999</v>
      </c>
      <c r="AB96" s="1">
        <f t="shared" si="26"/>
        <v>10.346774193548388</v>
      </c>
      <c r="AC96">
        <v>32</v>
      </c>
      <c r="AD96" s="1">
        <f t="shared" si="27"/>
        <v>32</v>
      </c>
      <c r="AE96">
        <v>21</v>
      </c>
      <c r="AF96">
        <v>84.5</v>
      </c>
      <c r="AG96" s="1">
        <f t="shared" si="28"/>
        <v>84.5</v>
      </c>
      <c r="AH96">
        <v>4.2339000000000002E-2</v>
      </c>
      <c r="AI96" s="1">
        <f t="shared" si="29"/>
        <v>4.2338709677419352E-2</v>
      </c>
      <c r="AJ96">
        <v>87</v>
      </c>
      <c r="AK96" s="1">
        <f t="shared" si="30"/>
        <v>87</v>
      </c>
      <c r="AL96">
        <v>496</v>
      </c>
      <c r="AM96">
        <v>-3.1020599999999998</v>
      </c>
      <c r="AN96">
        <v>583.48099999999999</v>
      </c>
      <c r="AO96">
        <v>-0.87931000000000004</v>
      </c>
      <c r="AP96">
        <v>-0.96291000000000004</v>
      </c>
      <c r="AQ96">
        <v>1.194342</v>
      </c>
      <c r="AS96" s="1">
        <f t="shared" si="31"/>
        <v>583.48099999999999</v>
      </c>
      <c r="AT96" s="1">
        <f t="shared" si="32"/>
        <v>-0.87930628978879377</v>
      </c>
      <c r="AU96" s="1">
        <f t="shared" si="33"/>
        <v>180.524</v>
      </c>
      <c r="AV96" s="1">
        <f t="shared" si="34"/>
        <v>-0.96290158607459542</v>
      </c>
      <c r="AW96" s="1">
        <f t="shared" si="35"/>
        <v>1.1943375200879673</v>
      </c>
    </row>
    <row r="97" spans="1:49" x14ac:dyDescent="0.25">
      <c r="A97">
        <v>229027</v>
      </c>
      <c r="B97" t="s">
        <v>317</v>
      </c>
      <c r="C97" t="s">
        <v>33</v>
      </c>
      <c r="D97">
        <v>5</v>
      </c>
      <c r="E97">
        <v>49</v>
      </c>
      <c r="F97">
        <v>192</v>
      </c>
      <c r="G97" s="1">
        <f t="shared" si="18"/>
        <v>192</v>
      </c>
      <c r="H97">
        <v>5</v>
      </c>
      <c r="I97">
        <v>178.5</v>
      </c>
      <c r="J97" s="1">
        <f t="shared" si="19"/>
        <v>178.5</v>
      </c>
      <c r="K97">
        <v>15</v>
      </c>
      <c r="L97">
        <v>203.5</v>
      </c>
      <c r="M97" s="1">
        <f t="shared" si="20"/>
        <v>203.5</v>
      </c>
      <c r="N97">
        <v>37</v>
      </c>
      <c r="O97">
        <v>152.5</v>
      </c>
      <c r="P97" s="1">
        <f t="shared" si="21"/>
        <v>152.5</v>
      </c>
      <c r="Q97">
        <v>4743</v>
      </c>
      <c r="R97">
        <v>130</v>
      </c>
      <c r="S97" s="1">
        <f t="shared" si="22"/>
        <v>130</v>
      </c>
      <c r="T97">
        <v>7.9580539999999997</v>
      </c>
      <c r="U97" s="1">
        <f t="shared" si="23"/>
        <v>7.9580536912751674</v>
      </c>
      <c r="V97">
        <v>152</v>
      </c>
      <c r="W97" s="1">
        <f t="shared" si="24"/>
        <v>152</v>
      </c>
      <c r="X97">
        <v>42318</v>
      </c>
      <c r="Y97">
        <v>112</v>
      </c>
      <c r="Z97" s="1">
        <f t="shared" si="25"/>
        <v>112</v>
      </c>
      <c r="AA97">
        <v>71.003360000000001</v>
      </c>
      <c r="AB97" s="1">
        <f t="shared" si="26"/>
        <v>71.003355704697981</v>
      </c>
      <c r="AC97">
        <v>100</v>
      </c>
      <c r="AD97" s="1">
        <f t="shared" si="27"/>
        <v>100</v>
      </c>
      <c r="AE97">
        <v>57</v>
      </c>
      <c r="AF97">
        <v>139.5</v>
      </c>
      <c r="AG97" s="1">
        <f t="shared" si="28"/>
        <v>139.5</v>
      </c>
      <c r="AH97">
        <v>9.5638000000000001E-2</v>
      </c>
      <c r="AI97" s="1">
        <f t="shared" si="29"/>
        <v>9.563758389261745E-2</v>
      </c>
      <c r="AJ97">
        <v>134</v>
      </c>
      <c r="AK97" s="1">
        <f t="shared" si="30"/>
        <v>134</v>
      </c>
      <c r="AL97">
        <v>596</v>
      </c>
      <c r="AM97">
        <v>0.19011</v>
      </c>
      <c r="AN97">
        <v>922.73400000000004</v>
      </c>
      <c r="AO97">
        <v>-6.9809999999999997E-2</v>
      </c>
      <c r="AP97">
        <v>-0.18862000000000001</v>
      </c>
      <c r="AQ97">
        <v>1.9637260000000001</v>
      </c>
      <c r="AS97" s="1">
        <f t="shared" si="31"/>
        <v>922.73400000000015</v>
      </c>
      <c r="AT97" s="1">
        <f t="shared" si="32"/>
        <v>-6.9812942574145984E-2</v>
      </c>
      <c r="AU97" s="1">
        <f t="shared" si="33"/>
        <v>310.77999999999997</v>
      </c>
      <c r="AV97" s="1">
        <f t="shared" si="34"/>
        <v>-0.18861663642920781</v>
      </c>
      <c r="AW97" s="1">
        <f t="shared" si="35"/>
        <v>1.9637260532263701</v>
      </c>
    </row>
    <row r="98" spans="1:49" x14ac:dyDescent="0.25">
      <c r="A98">
        <v>230038</v>
      </c>
      <c r="B98" t="s">
        <v>322</v>
      </c>
      <c r="C98" t="s">
        <v>33</v>
      </c>
      <c r="D98">
        <v>0</v>
      </c>
      <c r="E98">
        <v>48</v>
      </c>
      <c r="F98">
        <v>189</v>
      </c>
      <c r="G98" s="1">
        <f t="shared" si="18"/>
        <v>189</v>
      </c>
      <c r="H98">
        <v>0</v>
      </c>
      <c r="I98">
        <v>71</v>
      </c>
      <c r="J98" s="1">
        <f t="shared" si="19"/>
        <v>71</v>
      </c>
      <c r="K98">
        <v>3</v>
      </c>
      <c r="L98">
        <v>127.5</v>
      </c>
      <c r="M98" s="1">
        <f t="shared" si="20"/>
        <v>127.5</v>
      </c>
      <c r="N98">
        <v>33</v>
      </c>
      <c r="O98">
        <v>133</v>
      </c>
      <c r="P98" s="1">
        <f t="shared" si="21"/>
        <v>133</v>
      </c>
      <c r="Q98">
        <v>7254</v>
      </c>
      <c r="R98">
        <v>166</v>
      </c>
      <c r="S98" s="1">
        <f t="shared" si="22"/>
        <v>166</v>
      </c>
      <c r="T98">
        <v>6.0149249999999999</v>
      </c>
      <c r="U98" s="1">
        <f t="shared" si="23"/>
        <v>6.0149253731343286</v>
      </c>
      <c r="V98">
        <v>126</v>
      </c>
      <c r="W98" s="1">
        <f t="shared" si="24"/>
        <v>126</v>
      </c>
      <c r="X98">
        <v>30797</v>
      </c>
      <c r="Y98">
        <v>98</v>
      </c>
      <c r="Z98" s="1">
        <f t="shared" si="25"/>
        <v>98</v>
      </c>
      <c r="AA98">
        <v>25.536480000000001</v>
      </c>
      <c r="AB98" s="1">
        <f t="shared" si="26"/>
        <v>25.536484245439468</v>
      </c>
      <c r="AC98">
        <v>49</v>
      </c>
      <c r="AD98" s="1">
        <f t="shared" si="27"/>
        <v>49</v>
      </c>
      <c r="AE98">
        <v>26</v>
      </c>
      <c r="AF98">
        <v>96</v>
      </c>
      <c r="AG98" s="1">
        <f t="shared" si="28"/>
        <v>96</v>
      </c>
      <c r="AH98">
        <v>2.1558999999999998E-2</v>
      </c>
      <c r="AI98" s="1">
        <f t="shared" si="29"/>
        <v>2.1558872305140961E-2</v>
      </c>
      <c r="AJ98">
        <v>56</v>
      </c>
      <c r="AK98" s="1">
        <f t="shared" si="30"/>
        <v>56</v>
      </c>
      <c r="AL98">
        <v>1206</v>
      </c>
      <c r="AM98">
        <v>-1.4167400000000001</v>
      </c>
      <c r="AN98">
        <v>730.22850000000005</v>
      </c>
      <c r="AO98">
        <v>-0.52915000000000001</v>
      </c>
      <c r="AP98">
        <v>-0.99604000000000004</v>
      </c>
      <c r="AQ98">
        <v>1.536994</v>
      </c>
      <c r="AS98" s="1">
        <f t="shared" si="31"/>
        <v>730.22850000000005</v>
      </c>
      <c r="AT98" s="1">
        <f t="shared" si="32"/>
        <v>-0.52915131703871776</v>
      </c>
      <c r="AU98" s="1">
        <f t="shared" si="33"/>
        <v>174.95100000000002</v>
      </c>
      <c r="AV98" s="1">
        <f t="shared" si="34"/>
        <v>-0.99602935004994952</v>
      </c>
      <c r="AW98" s="1">
        <f t="shared" si="35"/>
        <v>1.5369899249100234</v>
      </c>
    </row>
    <row r="99" spans="1:49" x14ac:dyDescent="0.25">
      <c r="A99">
        <v>230728</v>
      </c>
      <c r="B99" t="s">
        <v>323</v>
      </c>
      <c r="C99" t="s">
        <v>33</v>
      </c>
      <c r="D99">
        <v>2</v>
      </c>
      <c r="E99">
        <v>60</v>
      </c>
      <c r="F99">
        <v>210</v>
      </c>
      <c r="G99" s="1">
        <f t="shared" si="18"/>
        <v>210</v>
      </c>
      <c r="H99">
        <v>2</v>
      </c>
      <c r="I99">
        <v>157</v>
      </c>
      <c r="J99" s="1">
        <f t="shared" si="19"/>
        <v>157</v>
      </c>
      <c r="K99">
        <v>14</v>
      </c>
      <c r="L99">
        <v>198</v>
      </c>
      <c r="M99" s="1">
        <f t="shared" si="20"/>
        <v>198</v>
      </c>
      <c r="N99">
        <v>33</v>
      </c>
      <c r="O99">
        <v>133</v>
      </c>
      <c r="P99" s="1">
        <f t="shared" si="21"/>
        <v>133</v>
      </c>
      <c r="Q99">
        <v>1691</v>
      </c>
      <c r="R99">
        <v>79</v>
      </c>
      <c r="S99" s="1">
        <f t="shared" si="22"/>
        <v>79</v>
      </c>
      <c r="T99">
        <v>2.288227</v>
      </c>
      <c r="U99" s="1">
        <f t="shared" si="23"/>
        <v>2.2882273342354531</v>
      </c>
      <c r="V99">
        <v>66</v>
      </c>
      <c r="W99" s="1">
        <f t="shared" si="24"/>
        <v>66</v>
      </c>
      <c r="X99">
        <v>163201</v>
      </c>
      <c r="Y99">
        <v>184</v>
      </c>
      <c r="Z99" s="1">
        <f t="shared" si="25"/>
        <v>184</v>
      </c>
      <c r="AA99">
        <v>220.84030000000001</v>
      </c>
      <c r="AB99" s="1">
        <f t="shared" si="26"/>
        <v>220.84032476319351</v>
      </c>
      <c r="AC99">
        <v>196</v>
      </c>
      <c r="AD99" s="1">
        <f t="shared" si="27"/>
        <v>196</v>
      </c>
      <c r="AE99">
        <v>119</v>
      </c>
      <c r="AF99">
        <v>168</v>
      </c>
      <c r="AG99" s="1">
        <f t="shared" si="28"/>
        <v>168</v>
      </c>
      <c r="AH99">
        <v>0.161028</v>
      </c>
      <c r="AI99" s="1">
        <f t="shared" si="29"/>
        <v>0.16102841677943167</v>
      </c>
      <c r="AJ99">
        <v>172</v>
      </c>
      <c r="AK99" s="1">
        <f t="shared" si="30"/>
        <v>172</v>
      </c>
      <c r="AL99">
        <v>739</v>
      </c>
      <c r="AM99">
        <v>0.245231</v>
      </c>
      <c r="AN99">
        <v>954.93</v>
      </c>
      <c r="AO99">
        <v>7.0099999999999997E-3</v>
      </c>
      <c r="AP99">
        <v>0.238403</v>
      </c>
      <c r="AQ99">
        <v>2.1563089999999998</v>
      </c>
      <c r="AS99" s="1">
        <f t="shared" si="31"/>
        <v>954.93000000000006</v>
      </c>
      <c r="AT99" s="1">
        <f t="shared" si="32"/>
        <v>7.0101004259828835E-3</v>
      </c>
      <c r="AU99" s="1">
        <f t="shared" si="33"/>
        <v>382.61599999999999</v>
      </c>
      <c r="AV99" s="1">
        <f t="shared" si="34"/>
        <v>0.2384004195430782</v>
      </c>
      <c r="AW99" s="1">
        <f t="shared" si="35"/>
        <v>2.156308133070878</v>
      </c>
    </row>
    <row r="100" spans="1:49" x14ac:dyDescent="0.25">
      <c r="A100">
        <v>231174</v>
      </c>
      <c r="B100" t="s">
        <v>325</v>
      </c>
      <c r="C100" t="s">
        <v>33</v>
      </c>
      <c r="D100">
        <v>0</v>
      </c>
      <c r="E100">
        <v>47</v>
      </c>
      <c r="F100">
        <v>187</v>
      </c>
      <c r="G100" s="1">
        <f t="shared" si="18"/>
        <v>187</v>
      </c>
      <c r="H100">
        <v>0</v>
      </c>
      <c r="I100">
        <v>71</v>
      </c>
      <c r="J100" s="1">
        <f t="shared" si="19"/>
        <v>71</v>
      </c>
      <c r="K100">
        <v>10</v>
      </c>
      <c r="L100">
        <v>182.5</v>
      </c>
      <c r="M100" s="1">
        <f t="shared" si="20"/>
        <v>182.5</v>
      </c>
      <c r="N100">
        <v>14</v>
      </c>
      <c r="O100">
        <v>51.5</v>
      </c>
      <c r="P100" s="1">
        <f t="shared" si="21"/>
        <v>51.5</v>
      </c>
      <c r="Q100">
        <v>358</v>
      </c>
      <c r="R100">
        <v>28</v>
      </c>
      <c r="S100" s="1">
        <f t="shared" si="22"/>
        <v>28</v>
      </c>
      <c r="T100">
        <v>0.36983500000000002</v>
      </c>
      <c r="U100" s="1">
        <f t="shared" si="23"/>
        <v>0.36983471074380164</v>
      </c>
      <c r="V100">
        <v>21</v>
      </c>
      <c r="W100" s="1">
        <f t="shared" si="24"/>
        <v>21</v>
      </c>
      <c r="X100">
        <v>109343</v>
      </c>
      <c r="Y100">
        <v>159</v>
      </c>
      <c r="Z100" s="1">
        <f t="shared" si="25"/>
        <v>159</v>
      </c>
      <c r="AA100">
        <v>112.9576</v>
      </c>
      <c r="AB100" s="1">
        <f t="shared" si="26"/>
        <v>112.95764462809917</v>
      </c>
      <c r="AC100">
        <v>131</v>
      </c>
      <c r="AD100" s="1">
        <f t="shared" si="27"/>
        <v>131</v>
      </c>
      <c r="AE100">
        <v>85</v>
      </c>
      <c r="AF100">
        <v>161</v>
      </c>
      <c r="AG100" s="1">
        <f t="shared" si="28"/>
        <v>161</v>
      </c>
      <c r="AH100">
        <v>8.7809999999999999E-2</v>
      </c>
      <c r="AI100" s="1">
        <f t="shared" si="29"/>
        <v>8.78099173553719E-2</v>
      </c>
      <c r="AJ100">
        <v>126</v>
      </c>
      <c r="AK100" s="1">
        <f t="shared" si="30"/>
        <v>126</v>
      </c>
      <c r="AL100">
        <v>968</v>
      </c>
      <c r="AM100">
        <v>-2.2435700000000001</v>
      </c>
      <c r="AN100">
        <v>730.58349999999996</v>
      </c>
      <c r="AO100">
        <v>-0.52829999999999999</v>
      </c>
      <c r="AP100">
        <v>-0.53932000000000002</v>
      </c>
      <c r="AQ100">
        <v>1.4717340000000001</v>
      </c>
      <c r="AS100" s="1">
        <f t="shared" si="31"/>
        <v>730.58350000000007</v>
      </c>
      <c r="AT100" s="1">
        <f t="shared" si="32"/>
        <v>-0.528304249692928</v>
      </c>
      <c r="AU100" s="1">
        <f t="shared" si="33"/>
        <v>251.78300000000002</v>
      </c>
      <c r="AV100" s="1">
        <f t="shared" si="34"/>
        <v>-0.53931440984639323</v>
      </c>
      <c r="AW100" s="1">
        <f t="shared" si="35"/>
        <v>1.4717345424052621</v>
      </c>
    </row>
    <row r="101" spans="1:49" x14ac:dyDescent="0.25">
      <c r="A101">
        <v>231624</v>
      </c>
      <c r="B101" t="s">
        <v>326</v>
      </c>
      <c r="C101" t="s">
        <v>33</v>
      </c>
      <c r="D101">
        <v>8</v>
      </c>
      <c r="E101">
        <v>28</v>
      </c>
      <c r="F101">
        <v>154</v>
      </c>
      <c r="G101" s="1">
        <f t="shared" si="18"/>
        <v>154</v>
      </c>
      <c r="H101">
        <v>8</v>
      </c>
      <c r="I101">
        <v>193.5</v>
      </c>
      <c r="J101" s="1">
        <f t="shared" si="19"/>
        <v>193.5</v>
      </c>
      <c r="K101">
        <v>7</v>
      </c>
      <c r="L101">
        <v>161.5</v>
      </c>
      <c r="M101" s="1">
        <f t="shared" si="20"/>
        <v>161.5</v>
      </c>
      <c r="N101">
        <v>29</v>
      </c>
      <c r="O101">
        <v>119</v>
      </c>
      <c r="P101" s="1">
        <f t="shared" si="21"/>
        <v>119</v>
      </c>
      <c r="Q101">
        <v>9587</v>
      </c>
      <c r="R101">
        <v>187</v>
      </c>
      <c r="S101" s="1">
        <f t="shared" si="22"/>
        <v>187</v>
      </c>
      <c r="T101">
        <v>16.67304</v>
      </c>
      <c r="U101" s="1">
        <f t="shared" si="23"/>
        <v>16.673043478260869</v>
      </c>
      <c r="V101">
        <v>219</v>
      </c>
      <c r="W101" s="1">
        <f t="shared" si="24"/>
        <v>219</v>
      </c>
      <c r="X101">
        <v>49428</v>
      </c>
      <c r="Y101">
        <v>119</v>
      </c>
      <c r="Z101" s="1">
        <f t="shared" si="25"/>
        <v>119</v>
      </c>
      <c r="AA101">
        <v>85.961740000000006</v>
      </c>
      <c r="AB101" s="1">
        <f t="shared" si="26"/>
        <v>85.961739130434779</v>
      </c>
      <c r="AC101">
        <v>117</v>
      </c>
      <c r="AD101" s="1">
        <f t="shared" si="27"/>
        <v>117</v>
      </c>
      <c r="AE101">
        <v>44</v>
      </c>
      <c r="AF101">
        <v>124.5</v>
      </c>
      <c r="AG101" s="1">
        <f t="shared" si="28"/>
        <v>124.5</v>
      </c>
      <c r="AH101">
        <v>7.6522000000000007E-2</v>
      </c>
      <c r="AI101" s="1">
        <f t="shared" si="29"/>
        <v>7.6521739130434779E-2</v>
      </c>
      <c r="AJ101">
        <v>119</v>
      </c>
      <c r="AK101" s="1">
        <f t="shared" si="30"/>
        <v>119</v>
      </c>
      <c r="AL101">
        <v>575</v>
      </c>
      <c r="AM101">
        <v>0.61448000000000003</v>
      </c>
      <c r="AN101">
        <v>880.84199999999998</v>
      </c>
      <c r="AO101">
        <v>-0.16977</v>
      </c>
      <c r="AP101">
        <v>6.7257999999999998E-2</v>
      </c>
      <c r="AQ101">
        <v>1.931513</v>
      </c>
      <c r="AS101" s="1">
        <f t="shared" si="31"/>
        <v>880.84199999999998</v>
      </c>
      <c r="AT101" s="1">
        <f t="shared" si="32"/>
        <v>-0.16977166158773213</v>
      </c>
      <c r="AU101" s="1">
        <f t="shared" si="33"/>
        <v>353.82500000000005</v>
      </c>
      <c r="AV101" s="1">
        <f t="shared" si="34"/>
        <v>6.7257147945299092E-2</v>
      </c>
      <c r="AW101" s="1">
        <f t="shared" si="35"/>
        <v>1.9315129192984695</v>
      </c>
    </row>
    <row r="102" spans="1:49" x14ac:dyDescent="0.25">
      <c r="A102">
        <v>232982</v>
      </c>
      <c r="B102" t="s">
        <v>330</v>
      </c>
      <c r="C102" t="s">
        <v>33</v>
      </c>
      <c r="D102">
        <v>0</v>
      </c>
      <c r="E102">
        <v>51</v>
      </c>
      <c r="F102">
        <v>197</v>
      </c>
      <c r="G102" s="1">
        <f t="shared" si="18"/>
        <v>197</v>
      </c>
      <c r="H102">
        <v>0</v>
      </c>
      <c r="I102">
        <v>71</v>
      </c>
      <c r="J102" s="1">
        <f t="shared" si="19"/>
        <v>71</v>
      </c>
      <c r="K102">
        <v>18</v>
      </c>
      <c r="L102">
        <v>213</v>
      </c>
      <c r="M102" s="1">
        <f t="shared" si="20"/>
        <v>213</v>
      </c>
      <c r="N102">
        <v>52</v>
      </c>
      <c r="O102">
        <v>203</v>
      </c>
      <c r="P102" s="1">
        <f t="shared" si="21"/>
        <v>203</v>
      </c>
      <c r="Q102">
        <v>14205</v>
      </c>
      <c r="R102">
        <v>210</v>
      </c>
      <c r="S102" s="1">
        <f t="shared" si="22"/>
        <v>210</v>
      </c>
      <c r="T102">
        <v>24.407219999999999</v>
      </c>
      <c r="U102" s="1">
        <f t="shared" si="23"/>
        <v>24.407216494845361</v>
      </c>
      <c r="V102">
        <v>240</v>
      </c>
      <c r="W102" s="1">
        <f t="shared" si="24"/>
        <v>240</v>
      </c>
      <c r="X102">
        <v>52832</v>
      </c>
      <c r="Y102">
        <v>122</v>
      </c>
      <c r="Z102" s="1">
        <f t="shared" si="25"/>
        <v>122</v>
      </c>
      <c r="AA102">
        <v>90.776629999999997</v>
      </c>
      <c r="AB102" s="1">
        <f t="shared" si="26"/>
        <v>90.776632302405503</v>
      </c>
      <c r="AC102">
        <v>121</v>
      </c>
      <c r="AD102" s="1">
        <f t="shared" si="27"/>
        <v>121</v>
      </c>
      <c r="AE102">
        <v>32</v>
      </c>
      <c r="AF102">
        <v>107</v>
      </c>
      <c r="AG102" s="1">
        <f t="shared" si="28"/>
        <v>107</v>
      </c>
      <c r="AH102">
        <v>5.4982999999999997E-2</v>
      </c>
      <c r="AI102" s="1">
        <f t="shared" si="29"/>
        <v>5.4982817869415807E-2</v>
      </c>
      <c r="AJ102">
        <v>100</v>
      </c>
      <c r="AK102" s="1">
        <f t="shared" si="30"/>
        <v>100</v>
      </c>
      <c r="AL102">
        <v>582</v>
      </c>
      <c r="AM102">
        <v>0.71048999999999995</v>
      </c>
      <c r="AN102">
        <v>921.62800000000004</v>
      </c>
      <c r="AO102">
        <v>-7.2450000000000001E-2</v>
      </c>
      <c r="AP102">
        <v>6.123E-2</v>
      </c>
      <c r="AQ102">
        <v>2.022138</v>
      </c>
      <c r="AS102" s="1">
        <f t="shared" si="31"/>
        <v>921.62800000000004</v>
      </c>
      <c r="AT102" s="1">
        <f t="shared" si="32"/>
        <v>-7.2451974924691118E-2</v>
      </c>
      <c r="AU102" s="1">
        <f t="shared" si="33"/>
        <v>352.81099999999998</v>
      </c>
      <c r="AV102" s="1">
        <f t="shared" si="34"/>
        <v>6.1229594980825482E-2</v>
      </c>
      <c r="AW102" s="1">
        <f t="shared" si="35"/>
        <v>2.0221382264207723</v>
      </c>
    </row>
    <row r="103" spans="1:49" x14ac:dyDescent="0.25">
      <c r="A103">
        <v>239105</v>
      </c>
      <c r="B103" t="s">
        <v>341</v>
      </c>
      <c r="C103" t="s">
        <v>33</v>
      </c>
      <c r="D103">
        <v>22</v>
      </c>
      <c r="E103">
        <v>24</v>
      </c>
      <c r="F103">
        <v>144</v>
      </c>
      <c r="G103" s="1">
        <f t="shared" si="18"/>
        <v>144</v>
      </c>
      <c r="H103">
        <v>22</v>
      </c>
      <c r="I103">
        <v>241.5</v>
      </c>
      <c r="J103" s="1">
        <f t="shared" si="19"/>
        <v>241.5</v>
      </c>
      <c r="K103">
        <v>0</v>
      </c>
      <c r="L103">
        <v>54.5</v>
      </c>
      <c r="M103" s="1">
        <f t="shared" si="20"/>
        <v>54.5</v>
      </c>
      <c r="N103">
        <v>21</v>
      </c>
      <c r="O103">
        <v>80</v>
      </c>
      <c r="P103" s="1">
        <f t="shared" si="21"/>
        <v>80</v>
      </c>
      <c r="Q103">
        <v>6366</v>
      </c>
      <c r="R103">
        <v>156</v>
      </c>
      <c r="S103" s="1">
        <f t="shared" si="22"/>
        <v>156</v>
      </c>
      <c r="T103">
        <v>11.18805</v>
      </c>
      <c r="U103" s="1">
        <f t="shared" si="23"/>
        <v>11.188049209138841</v>
      </c>
      <c r="V103">
        <v>183</v>
      </c>
      <c r="W103" s="1">
        <f t="shared" si="24"/>
        <v>183</v>
      </c>
      <c r="X103">
        <v>17267</v>
      </c>
      <c r="Y103">
        <v>65</v>
      </c>
      <c r="Z103" s="1">
        <f t="shared" si="25"/>
        <v>65</v>
      </c>
      <c r="AA103">
        <v>30.346219999999999</v>
      </c>
      <c r="AB103" s="1">
        <f t="shared" si="26"/>
        <v>30.346221441124779</v>
      </c>
      <c r="AC103">
        <v>58</v>
      </c>
      <c r="AD103" s="1">
        <f t="shared" si="27"/>
        <v>58</v>
      </c>
      <c r="AE103">
        <v>28</v>
      </c>
      <c r="AF103">
        <v>100</v>
      </c>
      <c r="AG103" s="1">
        <f t="shared" si="28"/>
        <v>100</v>
      </c>
      <c r="AH103">
        <v>4.9209000000000003E-2</v>
      </c>
      <c r="AI103" s="1">
        <f t="shared" si="29"/>
        <v>4.9209138840070298E-2</v>
      </c>
      <c r="AJ103">
        <v>95</v>
      </c>
      <c r="AK103" s="1">
        <f t="shared" si="30"/>
        <v>95</v>
      </c>
      <c r="AL103">
        <v>569</v>
      </c>
      <c r="AM103">
        <v>-1.5402499999999999</v>
      </c>
      <c r="AN103">
        <v>698.35900000000004</v>
      </c>
      <c r="AO103">
        <v>-0.60519999999999996</v>
      </c>
      <c r="AP103">
        <v>-0.52305000000000001</v>
      </c>
      <c r="AQ103">
        <v>1.395065</v>
      </c>
      <c r="AS103" s="1">
        <f t="shared" si="31"/>
        <v>698.35899999999992</v>
      </c>
      <c r="AT103" s="1">
        <f t="shared" si="32"/>
        <v>-0.60519529669124061</v>
      </c>
      <c r="AU103" s="1">
        <f t="shared" si="33"/>
        <v>254.52000000000004</v>
      </c>
      <c r="AV103" s="1">
        <f t="shared" si="34"/>
        <v>-0.52304477230816515</v>
      </c>
      <c r="AW103" s="1">
        <f t="shared" si="35"/>
        <v>1.3950651399386893</v>
      </c>
    </row>
    <row r="104" spans="1:49" x14ac:dyDescent="0.25">
      <c r="A104">
        <v>240727</v>
      </c>
      <c r="B104" t="s">
        <v>344</v>
      </c>
      <c r="C104" t="s">
        <v>33</v>
      </c>
      <c r="D104">
        <v>0</v>
      </c>
      <c r="E104">
        <v>67</v>
      </c>
      <c r="F104">
        <v>216</v>
      </c>
      <c r="G104" s="1">
        <f t="shared" si="18"/>
        <v>216</v>
      </c>
      <c r="H104">
        <v>0</v>
      </c>
      <c r="I104">
        <v>71</v>
      </c>
      <c r="J104" s="1">
        <f t="shared" si="19"/>
        <v>71</v>
      </c>
      <c r="K104">
        <v>5</v>
      </c>
      <c r="L104">
        <v>143</v>
      </c>
      <c r="M104" s="1">
        <f t="shared" si="20"/>
        <v>143</v>
      </c>
      <c r="N104">
        <v>35</v>
      </c>
      <c r="O104">
        <v>145</v>
      </c>
      <c r="P104" s="1">
        <f t="shared" si="21"/>
        <v>145</v>
      </c>
      <c r="Q104">
        <v>2686</v>
      </c>
      <c r="R104">
        <v>98</v>
      </c>
      <c r="S104" s="1">
        <f t="shared" si="22"/>
        <v>98</v>
      </c>
      <c r="T104">
        <v>4.4916390000000002</v>
      </c>
      <c r="U104" s="1">
        <f t="shared" si="23"/>
        <v>4.4916387959866224</v>
      </c>
      <c r="V104">
        <v>101</v>
      </c>
      <c r="W104" s="1">
        <f t="shared" si="24"/>
        <v>101</v>
      </c>
      <c r="X104">
        <v>48736</v>
      </c>
      <c r="Y104">
        <v>117</v>
      </c>
      <c r="Z104" s="1">
        <f t="shared" si="25"/>
        <v>117</v>
      </c>
      <c r="AA104">
        <v>81.498329999999996</v>
      </c>
      <c r="AB104" s="1">
        <f t="shared" si="26"/>
        <v>81.498327759197323</v>
      </c>
      <c r="AC104">
        <v>109</v>
      </c>
      <c r="AD104" s="1">
        <f t="shared" si="27"/>
        <v>109</v>
      </c>
      <c r="AE104">
        <v>104</v>
      </c>
      <c r="AF104">
        <v>166</v>
      </c>
      <c r="AG104" s="1">
        <f t="shared" si="28"/>
        <v>166</v>
      </c>
      <c r="AH104">
        <v>0.17391300000000001</v>
      </c>
      <c r="AI104" s="1">
        <f t="shared" si="29"/>
        <v>0.17391304347826086</v>
      </c>
      <c r="AJ104">
        <v>175</v>
      </c>
      <c r="AK104" s="1">
        <f t="shared" si="30"/>
        <v>175</v>
      </c>
      <c r="AL104">
        <v>598</v>
      </c>
      <c r="AM104">
        <v>-1.35958</v>
      </c>
      <c r="AN104">
        <v>802.28200000000004</v>
      </c>
      <c r="AO104">
        <v>-0.35721999999999998</v>
      </c>
      <c r="AP104">
        <v>-9.8780000000000007E-2</v>
      </c>
      <c r="AQ104">
        <v>1.7036169999999999</v>
      </c>
      <c r="AS104" s="1">
        <f t="shared" si="31"/>
        <v>802.28200000000015</v>
      </c>
      <c r="AT104" s="1">
        <f t="shared" si="32"/>
        <v>-0.35722408605319761</v>
      </c>
      <c r="AU104" s="1">
        <f t="shared" si="33"/>
        <v>325.89300000000003</v>
      </c>
      <c r="AV104" s="1">
        <f t="shared" si="34"/>
        <v>-9.8779942196383308E-2</v>
      </c>
      <c r="AW104" s="1">
        <f t="shared" si="35"/>
        <v>1.7036173995378336</v>
      </c>
    </row>
    <row r="105" spans="1:49" x14ac:dyDescent="0.25">
      <c r="A105">
        <v>243221</v>
      </c>
      <c r="B105" t="s">
        <v>347</v>
      </c>
      <c r="C105" t="s">
        <v>33</v>
      </c>
      <c r="D105">
        <v>9</v>
      </c>
      <c r="E105">
        <v>28</v>
      </c>
      <c r="F105">
        <v>154</v>
      </c>
      <c r="G105" s="1">
        <f t="shared" si="18"/>
        <v>154</v>
      </c>
      <c r="H105">
        <v>9</v>
      </c>
      <c r="I105">
        <v>200</v>
      </c>
      <c r="J105" s="1">
        <f t="shared" si="19"/>
        <v>200</v>
      </c>
      <c r="K105">
        <v>18</v>
      </c>
      <c r="L105">
        <v>213</v>
      </c>
      <c r="M105" s="1">
        <f t="shared" si="20"/>
        <v>213</v>
      </c>
      <c r="N105">
        <v>28</v>
      </c>
      <c r="O105">
        <v>115.5</v>
      </c>
      <c r="P105" s="1">
        <f t="shared" si="21"/>
        <v>115.5</v>
      </c>
      <c r="Q105">
        <v>2137</v>
      </c>
      <c r="R105">
        <v>87</v>
      </c>
      <c r="S105" s="1">
        <f t="shared" si="22"/>
        <v>87</v>
      </c>
      <c r="T105">
        <v>2.7503220000000002</v>
      </c>
      <c r="U105" s="1">
        <f t="shared" si="23"/>
        <v>2.7503217503217505</v>
      </c>
      <c r="V105">
        <v>72</v>
      </c>
      <c r="W105" s="1">
        <f t="shared" si="24"/>
        <v>72</v>
      </c>
      <c r="X105">
        <v>26656</v>
      </c>
      <c r="Y105">
        <v>89</v>
      </c>
      <c r="Z105" s="1">
        <f t="shared" si="25"/>
        <v>89</v>
      </c>
      <c r="AA105">
        <v>34.306310000000003</v>
      </c>
      <c r="AB105" s="1">
        <f t="shared" si="26"/>
        <v>34.306306306306304</v>
      </c>
      <c r="AC105">
        <v>64</v>
      </c>
      <c r="AD105" s="1">
        <f t="shared" si="27"/>
        <v>64</v>
      </c>
      <c r="AE105">
        <v>11</v>
      </c>
      <c r="AF105">
        <v>61.5</v>
      </c>
      <c r="AG105" s="1">
        <f t="shared" si="28"/>
        <v>61.5</v>
      </c>
      <c r="AH105">
        <v>1.4156999999999999E-2</v>
      </c>
      <c r="AI105" s="1">
        <f t="shared" si="29"/>
        <v>1.4157014157014158E-2</v>
      </c>
      <c r="AJ105">
        <v>50</v>
      </c>
      <c r="AK105" s="1">
        <f t="shared" si="30"/>
        <v>50</v>
      </c>
      <c r="AL105">
        <v>777</v>
      </c>
      <c r="AM105">
        <v>-1.8890499999999999</v>
      </c>
      <c r="AN105">
        <v>766.04300000000001</v>
      </c>
      <c r="AO105">
        <v>-0.44368999999999997</v>
      </c>
      <c r="AP105">
        <v>-1.1432199999999999</v>
      </c>
      <c r="AQ105">
        <v>1.665532</v>
      </c>
      <c r="AS105" s="1">
        <f t="shared" si="31"/>
        <v>766.04300000000001</v>
      </c>
      <c r="AT105" s="1">
        <f t="shared" si="32"/>
        <v>-0.44369415237453225</v>
      </c>
      <c r="AU105" s="1">
        <f t="shared" si="33"/>
        <v>150.19200000000001</v>
      </c>
      <c r="AV105" s="1">
        <f t="shared" si="34"/>
        <v>-1.1432050737653268</v>
      </c>
      <c r="AW105" s="1">
        <f t="shared" si="35"/>
        <v>1.6655269889419841</v>
      </c>
    </row>
    <row r="106" spans="1:49" x14ac:dyDescent="0.25">
      <c r="A106">
        <v>445188</v>
      </c>
      <c r="B106" t="s">
        <v>358</v>
      </c>
      <c r="C106" t="s">
        <v>33</v>
      </c>
      <c r="D106">
        <v>6</v>
      </c>
      <c r="E106">
        <v>33</v>
      </c>
      <c r="F106">
        <v>170</v>
      </c>
      <c r="G106" s="1">
        <f t="shared" si="18"/>
        <v>170</v>
      </c>
      <c r="H106">
        <v>6</v>
      </c>
      <c r="I106">
        <v>182.5</v>
      </c>
      <c r="J106" s="1">
        <f t="shared" si="19"/>
        <v>182.5</v>
      </c>
      <c r="K106">
        <v>2</v>
      </c>
      <c r="L106">
        <v>119</v>
      </c>
      <c r="M106" s="1">
        <f t="shared" si="20"/>
        <v>119</v>
      </c>
      <c r="N106">
        <v>0</v>
      </c>
      <c r="O106">
        <v>7</v>
      </c>
      <c r="P106" s="1">
        <f t="shared" si="21"/>
        <v>7</v>
      </c>
      <c r="Q106">
        <v>1304</v>
      </c>
      <c r="R106">
        <v>71</v>
      </c>
      <c r="S106" s="1">
        <f t="shared" si="22"/>
        <v>71</v>
      </c>
      <c r="T106">
        <v>7.8554219999999999</v>
      </c>
      <c r="U106" s="1">
        <f t="shared" si="23"/>
        <v>7.8554216867469879</v>
      </c>
      <c r="V106">
        <v>151</v>
      </c>
      <c r="W106" s="1">
        <f t="shared" si="24"/>
        <v>151</v>
      </c>
      <c r="X106">
        <v>22612</v>
      </c>
      <c r="Y106">
        <v>78</v>
      </c>
      <c r="Z106" s="1">
        <f t="shared" si="25"/>
        <v>78</v>
      </c>
      <c r="AA106">
        <v>136.21690000000001</v>
      </c>
      <c r="AB106" s="1">
        <f t="shared" si="26"/>
        <v>136.21686746987953</v>
      </c>
      <c r="AC106">
        <v>149</v>
      </c>
      <c r="AD106" s="1">
        <f t="shared" si="27"/>
        <v>149</v>
      </c>
      <c r="AE106">
        <v>0</v>
      </c>
      <c r="AF106">
        <v>17.5</v>
      </c>
      <c r="AG106" s="1">
        <f t="shared" si="28"/>
        <v>17.5</v>
      </c>
      <c r="AH106">
        <v>0</v>
      </c>
      <c r="AI106" s="1">
        <f t="shared" si="29"/>
        <v>0</v>
      </c>
      <c r="AJ106">
        <v>17.5</v>
      </c>
      <c r="AK106" s="1">
        <f t="shared" si="30"/>
        <v>17.5</v>
      </c>
      <c r="AL106">
        <v>166</v>
      </c>
      <c r="AM106">
        <v>-3.69156</v>
      </c>
      <c r="AN106">
        <v>555.1925</v>
      </c>
      <c r="AO106">
        <v>-0.94681000000000004</v>
      </c>
      <c r="AP106">
        <v>-0.56374999999999997</v>
      </c>
      <c r="AQ106">
        <v>1.0532840000000001</v>
      </c>
      <c r="AS106" s="1">
        <f t="shared" si="31"/>
        <v>555.1925</v>
      </c>
      <c r="AT106" s="1">
        <f t="shared" si="32"/>
        <v>-0.94680562672223745</v>
      </c>
      <c r="AU106" s="1">
        <f t="shared" si="33"/>
        <v>247.673</v>
      </c>
      <c r="AV106" s="1">
        <f t="shared" si="34"/>
        <v>-0.56374561564913983</v>
      </c>
      <c r="AW106" s="1">
        <f t="shared" si="35"/>
        <v>1.0532840689260958</v>
      </c>
    </row>
    <row r="107" spans="1:49" x14ac:dyDescent="0.25">
      <c r="A107">
        <v>482149</v>
      </c>
      <c r="B107" t="s">
        <v>365</v>
      </c>
      <c r="C107" t="s">
        <v>33</v>
      </c>
      <c r="D107">
        <v>0</v>
      </c>
      <c r="E107">
        <v>26</v>
      </c>
      <c r="F107">
        <v>149.5</v>
      </c>
      <c r="G107" s="1">
        <f t="shared" si="18"/>
        <v>149.5</v>
      </c>
      <c r="H107">
        <v>0</v>
      </c>
      <c r="I107">
        <v>71</v>
      </c>
      <c r="J107" s="1">
        <f t="shared" si="19"/>
        <v>71</v>
      </c>
      <c r="K107">
        <v>0</v>
      </c>
      <c r="L107">
        <v>54.5</v>
      </c>
      <c r="M107" s="1">
        <f t="shared" si="20"/>
        <v>54.5</v>
      </c>
      <c r="N107">
        <v>2</v>
      </c>
      <c r="O107">
        <v>18</v>
      </c>
      <c r="P107" s="1">
        <f t="shared" si="21"/>
        <v>18</v>
      </c>
      <c r="Q107">
        <v>2</v>
      </c>
      <c r="R107">
        <v>10.5</v>
      </c>
      <c r="S107" s="1">
        <f t="shared" si="22"/>
        <v>10.5</v>
      </c>
      <c r="T107">
        <v>2.5349999999999999E-3</v>
      </c>
      <c r="U107" s="1">
        <f t="shared" si="23"/>
        <v>2.5348542458808617E-3</v>
      </c>
      <c r="V107">
        <v>10</v>
      </c>
      <c r="W107" s="1">
        <f t="shared" si="24"/>
        <v>10</v>
      </c>
      <c r="X107">
        <v>64116</v>
      </c>
      <c r="Y107">
        <v>133</v>
      </c>
      <c r="Z107" s="1">
        <f t="shared" si="25"/>
        <v>133</v>
      </c>
      <c r="AA107">
        <v>81.262360000000001</v>
      </c>
      <c r="AB107" s="1">
        <f t="shared" si="26"/>
        <v>81.262357414448672</v>
      </c>
      <c r="AC107">
        <v>108</v>
      </c>
      <c r="AD107" s="1">
        <f t="shared" si="27"/>
        <v>108</v>
      </c>
      <c r="AE107">
        <v>148</v>
      </c>
      <c r="AF107">
        <v>174</v>
      </c>
      <c r="AG107" s="1">
        <f t="shared" si="28"/>
        <v>174</v>
      </c>
      <c r="AH107">
        <v>0.187579</v>
      </c>
      <c r="AI107" s="1">
        <f t="shared" si="29"/>
        <v>0.18757921419518378</v>
      </c>
      <c r="AJ107">
        <v>181</v>
      </c>
      <c r="AK107" s="1">
        <f t="shared" si="30"/>
        <v>181</v>
      </c>
      <c r="AL107">
        <v>789</v>
      </c>
      <c r="AM107">
        <v>-4.2668999999999997</v>
      </c>
      <c r="AN107">
        <v>538.41200000000003</v>
      </c>
      <c r="AO107">
        <v>-0.98685</v>
      </c>
      <c r="AP107">
        <v>-0.40334999999999999</v>
      </c>
      <c r="AQ107">
        <v>1.023712</v>
      </c>
      <c r="AS107" s="1">
        <f t="shared" si="31"/>
        <v>538.41200000000003</v>
      </c>
      <c r="AT107" s="1">
        <f t="shared" si="32"/>
        <v>-0.98684566502089754</v>
      </c>
      <c r="AU107" s="1">
        <f t="shared" si="33"/>
        <v>274.65600000000001</v>
      </c>
      <c r="AV107" s="1">
        <f t="shared" si="34"/>
        <v>-0.40334969687164396</v>
      </c>
      <c r="AW107" s="1">
        <f t="shared" si="35"/>
        <v>1.0237128591038533</v>
      </c>
    </row>
    <row r="108" spans="1:49" x14ac:dyDescent="0.25">
      <c r="A108">
        <v>100663</v>
      </c>
      <c r="B108" t="s">
        <v>30</v>
      </c>
      <c r="C108" t="s">
        <v>31</v>
      </c>
      <c r="D108">
        <v>0</v>
      </c>
      <c r="E108">
        <v>110</v>
      </c>
      <c r="F108">
        <v>245</v>
      </c>
      <c r="G108" s="1">
        <f t="shared" si="18"/>
        <v>245</v>
      </c>
      <c r="H108">
        <v>0</v>
      </c>
      <c r="I108">
        <v>71</v>
      </c>
      <c r="J108" s="1">
        <f t="shared" si="19"/>
        <v>71</v>
      </c>
      <c r="K108">
        <v>19</v>
      </c>
      <c r="L108">
        <v>218</v>
      </c>
      <c r="M108" s="1">
        <f t="shared" si="20"/>
        <v>218</v>
      </c>
      <c r="N108">
        <v>37</v>
      </c>
      <c r="O108">
        <v>152.5</v>
      </c>
      <c r="P108" s="1">
        <f t="shared" si="21"/>
        <v>152.5</v>
      </c>
      <c r="Q108">
        <v>7088</v>
      </c>
      <c r="R108">
        <v>164</v>
      </c>
      <c r="S108" s="1">
        <f t="shared" si="22"/>
        <v>164</v>
      </c>
      <c r="T108">
        <v>3.5002469999999999</v>
      </c>
      <c r="U108" s="1">
        <f t="shared" si="23"/>
        <v>3.5002469135802468</v>
      </c>
      <c r="V108">
        <v>83</v>
      </c>
      <c r="W108" s="1">
        <f t="shared" si="24"/>
        <v>83</v>
      </c>
      <c r="X108">
        <v>421475</v>
      </c>
      <c r="Y108">
        <v>234</v>
      </c>
      <c r="Z108" s="1">
        <f t="shared" si="25"/>
        <v>234</v>
      </c>
      <c r="AA108">
        <v>208.13579999999999</v>
      </c>
      <c r="AB108" s="1">
        <f t="shared" si="26"/>
        <v>208.1358024691358</v>
      </c>
      <c r="AC108">
        <v>189</v>
      </c>
      <c r="AD108" s="1">
        <f t="shared" si="27"/>
        <v>189</v>
      </c>
      <c r="AE108">
        <v>502</v>
      </c>
      <c r="AF108">
        <v>231</v>
      </c>
      <c r="AG108" s="1">
        <f t="shared" si="28"/>
        <v>231</v>
      </c>
      <c r="AH108">
        <v>0.24790100000000001</v>
      </c>
      <c r="AI108" s="1">
        <f t="shared" si="29"/>
        <v>0.24790123456790122</v>
      </c>
      <c r="AJ108">
        <v>195</v>
      </c>
      <c r="AK108" s="1">
        <f t="shared" si="30"/>
        <v>195</v>
      </c>
      <c r="AL108">
        <v>2025</v>
      </c>
      <c r="AM108">
        <v>2.9665699999999999</v>
      </c>
      <c r="AN108">
        <v>1115.019</v>
      </c>
      <c r="AO108">
        <v>0.38899899999999998</v>
      </c>
      <c r="AP108">
        <v>0.38858900000000002</v>
      </c>
      <c r="AQ108">
        <v>2.5667620000000002</v>
      </c>
      <c r="AS108" s="1">
        <f t="shared" si="31"/>
        <v>1115.019</v>
      </c>
      <c r="AT108" s="1">
        <f t="shared" si="32"/>
        <v>0.38899929569395586</v>
      </c>
      <c r="AU108" s="1">
        <f t="shared" si="33"/>
        <v>407.88099999999997</v>
      </c>
      <c r="AV108" s="1">
        <f t="shared" si="34"/>
        <v>0.38858397540837969</v>
      </c>
      <c r="AW108" s="1">
        <f t="shared" si="35"/>
        <v>2.5667601200189343</v>
      </c>
    </row>
    <row r="109" spans="1:49" x14ac:dyDescent="0.25">
      <c r="A109">
        <v>104151</v>
      </c>
      <c r="B109" t="s">
        <v>38</v>
      </c>
      <c r="C109" t="s">
        <v>31</v>
      </c>
      <c r="D109">
        <v>72</v>
      </c>
      <c r="E109">
        <v>222</v>
      </c>
      <c r="F109">
        <v>298</v>
      </c>
      <c r="G109" s="1">
        <f t="shared" si="18"/>
        <v>298</v>
      </c>
      <c r="H109">
        <v>72</v>
      </c>
      <c r="I109">
        <v>304.5</v>
      </c>
      <c r="J109" s="1">
        <f t="shared" si="19"/>
        <v>304.5</v>
      </c>
      <c r="K109">
        <v>68</v>
      </c>
      <c r="L109">
        <v>315.5</v>
      </c>
      <c r="M109" s="1">
        <f t="shared" si="20"/>
        <v>315.5</v>
      </c>
      <c r="N109">
        <v>88</v>
      </c>
      <c r="O109">
        <v>263</v>
      </c>
      <c r="P109" s="1">
        <f t="shared" si="21"/>
        <v>263</v>
      </c>
      <c r="Q109">
        <v>46070</v>
      </c>
      <c r="R109">
        <v>263</v>
      </c>
      <c r="S109" s="1">
        <f t="shared" si="22"/>
        <v>263</v>
      </c>
      <c r="T109">
        <v>33.384059999999998</v>
      </c>
      <c r="U109" s="1">
        <f t="shared" si="23"/>
        <v>33.384057971014492</v>
      </c>
      <c r="V109">
        <v>261</v>
      </c>
      <c r="W109" s="1">
        <f t="shared" si="24"/>
        <v>261</v>
      </c>
      <c r="X109">
        <v>380581</v>
      </c>
      <c r="Y109">
        <v>230</v>
      </c>
      <c r="Z109" s="1">
        <f t="shared" si="25"/>
        <v>230</v>
      </c>
      <c r="AA109">
        <v>275.7833</v>
      </c>
      <c r="AB109" s="1">
        <f t="shared" si="26"/>
        <v>275.78333333333336</v>
      </c>
      <c r="AC109">
        <v>220</v>
      </c>
      <c r="AD109" s="1">
        <f t="shared" si="27"/>
        <v>220</v>
      </c>
      <c r="AE109">
        <v>478</v>
      </c>
      <c r="AF109">
        <v>228</v>
      </c>
      <c r="AG109" s="1">
        <f t="shared" si="28"/>
        <v>228</v>
      </c>
      <c r="AH109">
        <v>0.34637699999999999</v>
      </c>
      <c r="AI109" s="1">
        <f t="shared" si="29"/>
        <v>0.34637681159420292</v>
      </c>
      <c r="AJ109">
        <v>227</v>
      </c>
      <c r="AK109" s="1">
        <f t="shared" si="30"/>
        <v>227</v>
      </c>
      <c r="AL109">
        <v>1380</v>
      </c>
      <c r="AM109">
        <v>8.3005490000000002</v>
      </c>
      <c r="AN109">
        <v>1579.886</v>
      </c>
      <c r="AO109">
        <v>1.498221</v>
      </c>
      <c r="AP109">
        <v>1.386352</v>
      </c>
      <c r="AQ109">
        <v>3.9983749999999998</v>
      </c>
      <c r="AS109" s="1">
        <f t="shared" si="31"/>
        <v>1579.8859999999997</v>
      </c>
      <c r="AT109" s="1">
        <f t="shared" si="32"/>
        <v>1.4982208614269967</v>
      </c>
      <c r="AU109" s="1">
        <f t="shared" si="33"/>
        <v>575.73</v>
      </c>
      <c r="AV109" s="1">
        <f t="shared" si="34"/>
        <v>1.3863342096626845</v>
      </c>
      <c r="AW109" s="1">
        <f t="shared" si="35"/>
        <v>3.9983670875537496</v>
      </c>
    </row>
    <row r="110" spans="1:49" x14ac:dyDescent="0.25">
      <c r="A110">
        <v>104179</v>
      </c>
      <c r="B110" t="s">
        <v>39</v>
      </c>
      <c r="C110" t="s">
        <v>31</v>
      </c>
      <c r="D110">
        <v>81</v>
      </c>
      <c r="E110">
        <v>214</v>
      </c>
      <c r="F110">
        <v>296</v>
      </c>
      <c r="G110" s="1">
        <f t="shared" si="18"/>
        <v>296</v>
      </c>
      <c r="H110">
        <v>81</v>
      </c>
      <c r="I110">
        <v>312</v>
      </c>
      <c r="J110" s="1">
        <f t="shared" si="19"/>
        <v>312</v>
      </c>
      <c r="K110">
        <v>58</v>
      </c>
      <c r="L110">
        <v>304</v>
      </c>
      <c r="M110" s="1">
        <f t="shared" si="20"/>
        <v>304</v>
      </c>
      <c r="N110">
        <v>107</v>
      </c>
      <c r="O110">
        <v>280</v>
      </c>
      <c r="P110" s="1">
        <f t="shared" si="21"/>
        <v>280</v>
      </c>
      <c r="Q110">
        <v>12224</v>
      </c>
      <c r="R110">
        <v>199</v>
      </c>
      <c r="S110" s="1">
        <f t="shared" si="22"/>
        <v>199</v>
      </c>
      <c r="T110">
        <v>7.6447779999999996</v>
      </c>
      <c r="U110" s="1">
        <f t="shared" si="23"/>
        <v>7.6447779862414009</v>
      </c>
      <c r="V110">
        <v>144</v>
      </c>
      <c r="W110" s="1">
        <f t="shared" si="24"/>
        <v>144</v>
      </c>
      <c r="X110">
        <v>575864</v>
      </c>
      <c r="Y110">
        <v>246</v>
      </c>
      <c r="Z110" s="1">
        <f t="shared" si="25"/>
        <v>246</v>
      </c>
      <c r="AA110">
        <v>360.14010000000002</v>
      </c>
      <c r="AB110" s="1">
        <f t="shared" si="26"/>
        <v>360.14008755472167</v>
      </c>
      <c r="AC110">
        <v>251</v>
      </c>
      <c r="AD110" s="1">
        <f t="shared" si="27"/>
        <v>251</v>
      </c>
      <c r="AE110">
        <v>570</v>
      </c>
      <c r="AF110">
        <v>240</v>
      </c>
      <c r="AG110" s="1">
        <f t="shared" si="28"/>
        <v>240</v>
      </c>
      <c r="AH110">
        <v>0.35647299999999998</v>
      </c>
      <c r="AI110" s="1">
        <f t="shared" si="29"/>
        <v>0.35647279549718575</v>
      </c>
      <c r="AJ110">
        <v>228</v>
      </c>
      <c r="AK110" s="1">
        <f t="shared" si="30"/>
        <v>228</v>
      </c>
      <c r="AL110">
        <v>1599</v>
      </c>
      <c r="AM110">
        <v>7.2896570000000001</v>
      </c>
      <c r="AN110">
        <v>1559.2329999999999</v>
      </c>
      <c r="AO110">
        <v>1.448941</v>
      </c>
      <c r="AP110">
        <v>1.136395</v>
      </c>
      <c r="AQ110">
        <v>3.839156</v>
      </c>
      <c r="AS110" s="1">
        <f t="shared" si="31"/>
        <v>1559.2330000000002</v>
      </c>
      <c r="AT110" s="1">
        <f t="shared" si="32"/>
        <v>1.4489406307436312</v>
      </c>
      <c r="AU110" s="1">
        <f t="shared" si="33"/>
        <v>533.68100000000004</v>
      </c>
      <c r="AV110" s="1">
        <f t="shared" si="34"/>
        <v>1.1363809802710334</v>
      </c>
      <c r="AW110" s="1">
        <f t="shared" si="35"/>
        <v>3.8391499430230862</v>
      </c>
    </row>
    <row r="111" spans="1:49" x14ac:dyDescent="0.25">
      <c r="A111">
        <v>106397</v>
      </c>
      <c r="B111" t="s">
        <v>44</v>
      </c>
      <c r="C111" t="s">
        <v>31</v>
      </c>
      <c r="D111">
        <v>8</v>
      </c>
      <c r="E111">
        <v>53</v>
      </c>
      <c r="F111">
        <v>201.5</v>
      </c>
      <c r="G111" s="1">
        <f t="shared" si="18"/>
        <v>201.5</v>
      </c>
      <c r="H111">
        <v>8</v>
      </c>
      <c r="I111">
        <v>193.5</v>
      </c>
      <c r="J111" s="1">
        <f t="shared" si="19"/>
        <v>193.5</v>
      </c>
      <c r="K111">
        <v>9</v>
      </c>
      <c r="L111">
        <v>175.5</v>
      </c>
      <c r="M111" s="1">
        <f t="shared" si="20"/>
        <v>175.5</v>
      </c>
      <c r="N111">
        <v>80</v>
      </c>
      <c r="O111">
        <v>255</v>
      </c>
      <c r="P111" s="1">
        <f t="shared" si="21"/>
        <v>255</v>
      </c>
      <c r="Q111">
        <v>14121</v>
      </c>
      <c r="R111">
        <v>209</v>
      </c>
      <c r="S111" s="1">
        <f t="shared" si="22"/>
        <v>209</v>
      </c>
      <c r="T111">
        <v>18.011479999999999</v>
      </c>
      <c r="U111" s="1">
        <f t="shared" si="23"/>
        <v>18.011479591836736</v>
      </c>
      <c r="V111">
        <v>222</v>
      </c>
      <c r="W111" s="1">
        <f t="shared" si="24"/>
        <v>222</v>
      </c>
      <c r="X111">
        <v>111703</v>
      </c>
      <c r="Y111">
        <v>160</v>
      </c>
      <c r="Z111" s="1">
        <f t="shared" si="25"/>
        <v>160</v>
      </c>
      <c r="AA111">
        <v>142.47829999999999</v>
      </c>
      <c r="AB111" s="1">
        <f t="shared" si="26"/>
        <v>142.4783163265306</v>
      </c>
      <c r="AC111">
        <v>155</v>
      </c>
      <c r="AD111" s="1">
        <f t="shared" si="27"/>
        <v>155</v>
      </c>
      <c r="AE111">
        <v>89</v>
      </c>
      <c r="AF111">
        <v>163</v>
      </c>
      <c r="AG111" s="1">
        <f t="shared" si="28"/>
        <v>163</v>
      </c>
      <c r="AH111">
        <v>0.11352</v>
      </c>
      <c r="AI111" s="1">
        <f t="shared" si="29"/>
        <v>0.11352040816326531</v>
      </c>
      <c r="AJ111">
        <v>149</v>
      </c>
      <c r="AK111" s="1">
        <f t="shared" si="30"/>
        <v>149</v>
      </c>
      <c r="AL111">
        <v>784</v>
      </c>
      <c r="AM111">
        <v>2.5284200000000001</v>
      </c>
      <c r="AN111">
        <v>1109.2840000000001</v>
      </c>
      <c r="AO111">
        <v>0.37531500000000001</v>
      </c>
      <c r="AP111">
        <v>0.45400099999999999</v>
      </c>
      <c r="AQ111">
        <v>2.578786</v>
      </c>
      <c r="AS111" s="1">
        <f t="shared" si="31"/>
        <v>1109.2839999999999</v>
      </c>
      <c r="AT111" s="1">
        <f t="shared" si="32"/>
        <v>0.37531498237535266</v>
      </c>
      <c r="AU111" s="1">
        <f t="shared" si="33"/>
        <v>418.88499999999999</v>
      </c>
      <c r="AV111" s="1">
        <f t="shared" si="34"/>
        <v>0.45399540817076961</v>
      </c>
      <c r="AW111" s="1">
        <f t="shared" si="35"/>
        <v>2.5787842184108412</v>
      </c>
    </row>
    <row r="112" spans="1:49" x14ac:dyDescent="0.25">
      <c r="A112">
        <v>110404</v>
      </c>
      <c r="B112" t="s">
        <v>48</v>
      </c>
      <c r="C112" t="s">
        <v>31</v>
      </c>
      <c r="D112">
        <v>0</v>
      </c>
      <c r="E112">
        <v>180</v>
      </c>
      <c r="F112">
        <v>289</v>
      </c>
      <c r="G112" s="1">
        <f t="shared" si="18"/>
        <v>289</v>
      </c>
      <c r="H112">
        <v>0</v>
      </c>
      <c r="I112">
        <v>71</v>
      </c>
      <c r="J112" s="1">
        <f t="shared" si="19"/>
        <v>71</v>
      </c>
      <c r="K112">
        <v>1</v>
      </c>
      <c r="L112">
        <v>112</v>
      </c>
      <c r="M112" s="1">
        <f t="shared" si="20"/>
        <v>112</v>
      </c>
      <c r="N112">
        <v>0</v>
      </c>
      <c r="O112">
        <v>7</v>
      </c>
      <c r="P112" s="1">
        <f t="shared" si="21"/>
        <v>7</v>
      </c>
      <c r="Q112">
        <v>9045</v>
      </c>
      <c r="R112">
        <v>183</v>
      </c>
      <c r="S112" s="1">
        <f t="shared" si="22"/>
        <v>183</v>
      </c>
      <c r="T112">
        <v>32.419350000000001</v>
      </c>
      <c r="U112" s="1">
        <f t="shared" si="23"/>
        <v>32.41935483870968</v>
      </c>
      <c r="V112">
        <v>259</v>
      </c>
      <c r="W112" s="1">
        <f t="shared" si="24"/>
        <v>259</v>
      </c>
      <c r="X112">
        <v>358137</v>
      </c>
      <c r="Y112">
        <v>226</v>
      </c>
      <c r="Z112" s="1">
        <f t="shared" si="25"/>
        <v>226</v>
      </c>
      <c r="AA112">
        <v>1283.645</v>
      </c>
      <c r="AB112" s="1">
        <f t="shared" si="26"/>
        <v>1283.6451612903227</v>
      </c>
      <c r="AC112">
        <v>275</v>
      </c>
      <c r="AD112" s="1">
        <f t="shared" si="27"/>
        <v>275</v>
      </c>
      <c r="AE112">
        <v>884</v>
      </c>
      <c r="AF112">
        <v>254</v>
      </c>
      <c r="AG112" s="1">
        <f t="shared" si="28"/>
        <v>254</v>
      </c>
      <c r="AH112">
        <v>3.1684589999999999</v>
      </c>
      <c r="AI112" s="1">
        <f t="shared" si="29"/>
        <v>3.1684587813620073</v>
      </c>
      <c r="AJ112">
        <v>274</v>
      </c>
      <c r="AK112" s="1">
        <f t="shared" si="30"/>
        <v>274</v>
      </c>
      <c r="AL112">
        <v>279</v>
      </c>
      <c r="AM112">
        <v>2.9595630000000002</v>
      </c>
      <c r="AN112">
        <v>1001.644</v>
      </c>
      <c r="AO112">
        <v>0.118475</v>
      </c>
      <c r="AP112">
        <v>1.942706</v>
      </c>
      <c r="AQ112">
        <v>3.2713179999999999</v>
      </c>
      <c r="AS112" s="1">
        <f t="shared" si="31"/>
        <v>1001.644</v>
      </c>
      <c r="AT112" s="1">
        <f t="shared" si="32"/>
        <v>0.11847461871111224</v>
      </c>
      <c r="AU112" s="1">
        <f t="shared" si="33"/>
        <v>669.32300000000009</v>
      </c>
      <c r="AV112" s="1">
        <f t="shared" si="34"/>
        <v>1.9426821037494124</v>
      </c>
      <c r="AW112" s="1">
        <f t="shared" si="35"/>
        <v>3.2712992496064599</v>
      </c>
    </row>
    <row r="113" spans="1:49" x14ac:dyDescent="0.25">
      <c r="A113">
        <v>110635</v>
      </c>
      <c r="B113" t="s">
        <v>52</v>
      </c>
      <c r="C113" t="s">
        <v>31</v>
      </c>
      <c r="D113">
        <v>124</v>
      </c>
      <c r="E113">
        <v>589</v>
      </c>
      <c r="F113">
        <v>335</v>
      </c>
      <c r="G113" s="1">
        <f t="shared" si="18"/>
        <v>335</v>
      </c>
      <c r="H113">
        <v>124</v>
      </c>
      <c r="I113">
        <v>328.5</v>
      </c>
      <c r="J113" s="1">
        <f t="shared" si="19"/>
        <v>328.5</v>
      </c>
      <c r="K113">
        <v>108</v>
      </c>
      <c r="L113">
        <v>329</v>
      </c>
      <c r="M113" s="1">
        <f t="shared" si="20"/>
        <v>329</v>
      </c>
      <c r="N113">
        <v>116</v>
      </c>
      <c r="O113">
        <v>288.5</v>
      </c>
      <c r="P113" s="1">
        <f t="shared" si="21"/>
        <v>288.5</v>
      </c>
      <c r="Q113">
        <v>35858</v>
      </c>
      <c r="R113">
        <v>254</v>
      </c>
      <c r="S113" s="1">
        <f t="shared" si="22"/>
        <v>254</v>
      </c>
      <c r="T113">
        <v>24.627749999999999</v>
      </c>
      <c r="U113" s="1">
        <f t="shared" si="23"/>
        <v>24.627747252747252</v>
      </c>
      <c r="V113">
        <v>241</v>
      </c>
      <c r="W113" s="1">
        <f t="shared" si="24"/>
        <v>241</v>
      </c>
      <c r="X113">
        <v>708485</v>
      </c>
      <c r="Y113">
        <v>255</v>
      </c>
      <c r="Z113" s="1">
        <f t="shared" si="25"/>
        <v>255</v>
      </c>
      <c r="AA113">
        <v>486.59679999999997</v>
      </c>
      <c r="AB113" s="1">
        <f t="shared" si="26"/>
        <v>486.59684065934067</v>
      </c>
      <c r="AC113">
        <v>263</v>
      </c>
      <c r="AD113" s="1">
        <f t="shared" si="27"/>
        <v>263</v>
      </c>
      <c r="AE113">
        <v>1520</v>
      </c>
      <c r="AF113">
        <v>268</v>
      </c>
      <c r="AG113" s="1">
        <f t="shared" si="28"/>
        <v>268</v>
      </c>
      <c r="AH113">
        <v>1.0439560000000001</v>
      </c>
      <c r="AI113" s="1">
        <f t="shared" si="29"/>
        <v>1.043956043956044</v>
      </c>
      <c r="AJ113">
        <v>270</v>
      </c>
      <c r="AK113" s="1">
        <f t="shared" si="30"/>
        <v>270</v>
      </c>
      <c r="AL113">
        <v>1456</v>
      </c>
      <c r="AM113">
        <v>9.5431640000000009</v>
      </c>
      <c r="AN113">
        <v>1712.3150000000001</v>
      </c>
      <c r="AO113">
        <v>1.814209</v>
      </c>
      <c r="AP113">
        <v>1.788532</v>
      </c>
      <c r="AQ113">
        <v>4.4740279999999997</v>
      </c>
      <c r="AS113" s="1">
        <f t="shared" si="31"/>
        <v>1712.3145</v>
      </c>
      <c r="AT113" s="1">
        <f t="shared" si="32"/>
        <v>1.8142091938267546</v>
      </c>
      <c r="AU113" s="1">
        <f t="shared" si="33"/>
        <v>643.38699999999994</v>
      </c>
      <c r="AV113" s="1">
        <f t="shared" si="34"/>
        <v>1.7885099009026884</v>
      </c>
      <c r="AW113" s="1">
        <f t="shared" si="35"/>
        <v>4.4740161299320818</v>
      </c>
    </row>
    <row r="114" spans="1:49" x14ac:dyDescent="0.25">
      <c r="A114">
        <v>110644</v>
      </c>
      <c r="B114" t="s">
        <v>53</v>
      </c>
      <c r="C114" t="s">
        <v>31</v>
      </c>
      <c r="D114">
        <v>58</v>
      </c>
      <c r="E114">
        <v>331</v>
      </c>
      <c r="F114">
        <v>316.5</v>
      </c>
      <c r="G114" s="1">
        <f t="shared" si="18"/>
        <v>316.5</v>
      </c>
      <c r="H114">
        <v>58</v>
      </c>
      <c r="I114">
        <v>291.5</v>
      </c>
      <c r="J114" s="1">
        <f t="shared" si="19"/>
        <v>291.5</v>
      </c>
      <c r="K114">
        <v>46</v>
      </c>
      <c r="L114">
        <v>290</v>
      </c>
      <c r="M114" s="1">
        <f t="shared" si="20"/>
        <v>290</v>
      </c>
      <c r="N114">
        <v>69</v>
      </c>
      <c r="O114">
        <v>240</v>
      </c>
      <c r="P114" s="1">
        <f t="shared" si="21"/>
        <v>240</v>
      </c>
      <c r="Q114">
        <v>12032</v>
      </c>
      <c r="R114">
        <v>198</v>
      </c>
      <c r="S114" s="1">
        <f t="shared" si="22"/>
        <v>198</v>
      </c>
      <c r="T114">
        <v>6.1262730000000003</v>
      </c>
      <c r="U114" s="1">
        <f t="shared" si="23"/>
        <v>6.1262729124236248</v>
      </c>
      <c r="V114">
        <v>128</v>
      </c>
      <c r="W114" s="1">
        <f t="shared" si="24"/>
        <v>128</v>
      </c>
      <c r="X114">
        <v>699689</v>
      </c>
      <c r="Y114">
        <v>254</v>
      </c>
      <c r="Z114" s="1">
        <f t="shared" si="25"/>
        <v>254</v>
      </c>
      <c r="AA114">
        <v>356.25709999999998</v>
      </c>
      <c r="AB114" s="1">
        <f t="shared" si="26"/>
        <v>356.25712830957229</v>
      </c>
      <c r="AC114">
        <v>248</v>
      </c>
      <c r="AD114" s="1">
        <f t="shared" si="27"/>
        <v>248</v>
      </c>
      <c r="AE114">
        <v>1156</v>
      </c>
      <c r="AF114">
        <v>262</v>
      </c>
      <c r="AG114" s="1">
        <f t="shared" si="28"/>
        <v>262</v>
      </c>
      <c r="AH114">
        <v>0.58859499999999998</v>
      </c>
      <c r="AI114" s="1">
        <f t="shared" si="29"/>
        <v>0.58859470468431774</v>
      </c>
      <c r="AJ114">
        <v>256</v>
      </c>
      <c r="AK114" s="1">
        <f t="shared" si="30"/>
        <v>256</v>
      </c>
      <c r="AL114">
        <v>1964</v>
      </c>
      <c r="AM114">
        <v>7.4952550000000002</v>
      </c>
      <c r="AN114">
        <v>1550.5719999999999</v>
      </c>
      <c r="AO114">
        <v>1.4282729999999999</v>
      </c>
      <c r="AP114">
        <v>1.215854</v>
      </c>
      <c r="AQ114">
        <v>3.8563320000000001</v>
      </c>
      <c r="AS114" s="1">
        <f t="shared" si="31"/>
        <v>1550.5714999999998</v>
      </c>
      <c r="AT114" s="1">
        <f t="shared" si="32"/>
        <v>1.4282733805589609</v>
      </c>
      <c r="AU114" s="1">
        <f t="shared" si="33"/>
        <v>547.048</v>
      </c>
      <c r="AV114" s="1">
        <f t="shared" si="34"/>
        <v>1.2158388702869243</v>
      </c>
      <c r="AW114" s="1">
        <f t="shared" si="35"/>
        <v>3.8563253607113301</v>
      </c>
    </row>
    <row r="115" spans="1:49" x14ac:dyDescent="0.25">
      <c r="A115">
        <v>110653</v>
      </c>
      <c r="B115" t="s">
        <v>54</v>
      </c>
      <c r="C115" t="s">
        <v>31</v>
      </c>
      <c r="D115">
        <v>47</v>
      </c>
      <c r="E115">
        <v>271</v>
      </c>
      <c r="F115">
        <v>306</v>
      </c>
      <c r="G115" s="1">
        <f t="shared" si="18"/>
        <v>306</v>
      </c>
      <c r="H115">
        <v>47</v>
      </c>
      <c r="I115">
        <v>278.5</v>
      </c>
      <c r="J115" s="1">
        <f t="shared" si="19"/>
        <v>278.5</v>
      </c>
      <c r="K115">
        <v>57</v>
      </c>
      <c r="L115">
        <v>302</v>
      </c>
      <c r="M115" s="1">
        <f t="shared" si="20"/>
        <v>302</v>
      </c>
      <c r="N115">
        <v>39</v>
      </c>
      <c r="O115">
        <v>163.5</v>
      </c>
      <c r="P115" s="1">
        <f t="shared" si="21"/>
        <v>163.5</v>
      </c>
      <c r="Q115">
        <v>17741</v>
      </c>
      <c r="R115">
        <v>225</v>
      </c>
      <c r="S115" s="1">
        <f t="shared" si="22"/>
        <v>225</v>
      </c>
      <c r="T115">
        <v>12.73582</v>
      </c>
      <c r="U115" s="1">
        <f t="shared" si="23"/>
        <v>12.735821966977745</v>
      </c>
      <c r="V115">
        <v>193</v>
      </c>
      <c r="W115" s="1">
        <f t="shared" si="24"/>
        <v>193</v>
      </c>
      <c r="X115">
        <v>322315</v>
      </c>
      <c r="Y115">
        <v>220</v>
      </c>
      <c r="Z115" s="1">
        <f t="shared" si="25"/>
        <v>220</v>
      </c>
      <c r="AA115">
        <v>231.3819</v>
      </c>
      <c r="AB115" s="1">
        <f t="shared" si="26"/>
        <v>231.3819095477387</v>
      </c>
      <c r="AC115">
        <v>204</v>
      </c>
      <c r="AD115" s="1">
        <f t="shared" si="27"/>
        <v>204</v>
      </c>
      <c r="AE115">
        <v>471</v>
      </c>
      <c r="AF115">
        <v>225.5</v>
      </c>
      <c r="AG115" s="1">
        <f t="shared" si="28"/>
        <v>225.5</v>
      </c>
      <c r="AH115">
        <v>0.338119</v>
      </c>
      <c r="AI115" s="1">
        <f t="shared" si="29"/>
        <v>0.33811916726489588</v>
      </c>
      <c r="AJ115">
        <v>226</v>
      </c>
      <c r="AK115" s="1">
        <f t="shared" si="30"/>
        <v>225</v>
      </c>
      <c r="AL115">
        <v>1393</v>
      </c>
      <c r="AM115">
        <v>7.1300629999999998</v>
      </c>
      <c r="AN115">
        <v>1451.5139999999999</v>
      </c>
      <c r="AO115">
        <v>1.1919109999999999</v>
      </c>
      <c r="AP115">
        <v>1.0440959999999999</v>
      </c>
      <c r="AQ115">
        <v>3.5678339999999999</v>
      </c>
      <c r="AS115" s="1">
        <f t="shared" si="31"/>
        <v>1451.5134999999998</v>
      </c>
      <c r="AT115" s="1">
        <f t="shared" si="32"/>
        <v>1.1919105717160368</v>
      </c>
      <c r="AU115" s="1">
        <f t="shared" si="33"/>
        <v>517.226</v>
      </c>
      <c r="AV115" s="1">
        <f t="shared" si="34"/>
        <v>1.0385669920753657</v>
      </c>
      <c r="AW115" s="1">
        <f t="shared" si="35"/>
        <v>3.5653664869328612</v>
      </c>
    </row>
    <row r="116" spans="1:49" x14ac:dyDescent="0.25">
      <c r="A116">
        <v>110662</v>
      </c>
      <c r="B116" t="s">
        <v>55</v>
      </c>
      <c r="C116" t="s">
        <v>31</v>
      </c>
      <c r="D116">
        <v>124</v>
      </c>
      <c r="E116">
        <v>442</v>
      </c>
      <c r="F116">
        <v>326</v>
      </c>
      <c r="G116" s="1">
        <f t="shared" si="18"/>
        <v>326</v>
      </c>
      <c r="H116">
        <v>124</v>
      </c>
      <c r="I116">
        <v>328.5</v>
      </c>
      <c r="J116" s="1">
        <f t="shared" si="19"/>
        <v>328.5</v>
      </c>
      <c r="K116">
        <v>112</v>
      </c>
      <c r="L116">
        <v>331</v>
      </c>
      <c r="M116" s="1">
        <f t="shared" si="20"/>
        <v>331</v>
      </c>
      <c r="N116">
        <v>117</v>
      </c>
      <c r="O116">
        <v>290</v>
      </c>
      <c r="P116" s="1">
        <f t="shared" si="21"/>
        <v>290</v>
      </c>
      <c r="Q116">
        <v>28014</v>
      </c>
      <c r="R116">
        <v>246</v>
      </c>
      <c r="S116" s="1">
        <f t="shared" si="22"/>
        <v>246</v>
      </c>
      <c r="T116">
        <v>10.35638</v>
      </c>
      <c r="U116" s="1">
        <f t="shared" si="23"/>
        <v>10.35637707948244</v>
      </c>
      <c r="V116">
        <v>175</v>
      </c>
      <c r="W116" s="1">
        <f t="shared" si="24"/>
        <v>175</v>
      </c>
      <c r="X116">
        <v>920183</v>
      </c>
      <c r="Y116">
        <v>269</v>
      </c>
      <c r="Z116" s="1">
        <f t="shared" si="25"/>
        <v>269</v>
      </c>
      <c r="AA116">
        <v>340.17860000000002</v>
      </c>
      <c r="AB116" s="1">
        <f t="shared" si="26"/>
        <v>340.17855822550831</v>
      </c>
      <c r="AC116">
        <v>244</v>
      </c>
      <c r="AD116" s="1">
        <f t="shared" si="27"/>
        <v>244</v>
      </c>
      <c r="AE116">
        <v>2212</v>
      </c>
      <c r="AF116">
        <v>274</v>
      </c>
      <c r="AG116" s="1">
        <f t="shared" si="28"/>
        <v>274</v>
      </c>
      <c r="AH116">
        <v>0.81774500000000006</v>
      </c>
      <c r="AI116" s="1">
        <f t="shared" si="29"/>
        <v>0.81774491682070238</v>
      </c>
      <c r="AJ116">
        <v>268</v>
      </c>
      <c r="AK116" s="1">
        <f t="shared" si="30"/>
        <v>268</v>
      </c>
      <c r="AL116">
        <v>2705</v>
      </c>
      <c r="AM116">
        <v>9.5430770000000003</v>
      </c>
      <c r="AN116">
        <v>1718.443</v>
      </c>
      <c r="AO116">
        <v>1.8288310000000001</v>
      </c>
      <c r="AP116">
        <v>1.4314579999999999</v>
      </c>
      <c r="AQ116">
        <v>4.3111629999999996</v>
      </c>
      <c r="AS116" s="1">
        <f t="shared" si="31"/>
        <v>1718.4425000000001</v>
      </c>
      <c r="AT116" s="1">
        <f t="shared" si="32"/>
        <v>1.8288312464887253</v>
      </c>
      <c r="AU116" s="1">
        <f t="shared" si="33"/>
        <v>583.31799999999998</v>
      </c>
      <c r="AV116" s="1">
        <f t="shared" si="34"/>
        <v>1.4314398032469275</v>
      </c>
      <c r="AW116" s="1">
        <f t="shared" si="35"/>
        <v>4.3111544170882619</v>
      </c>
    </row>
    <row r="117" spans="1:49" x14ac:dyDescent="0.25">
      <c r="A117">
        <v>110671</v>
      </c>
      <c r="B117" t="s">
        <v>56</v>
      </c>
      <c r="C117" t="s">
        <v>31</v>
      </c>
      <c r="D117">
        <v>32</v>
      </c>
      <c r="E117">
        <v>177</v>
      </c>
      <c r="F117">
        <v>288</v>
      </c>
      <c r="G117" s="1">
        <f t="shared" si="18"/>
        <v>288</v>
      </c>
      <c r="H117">
        <v>32</v>
      </c>
      <c r="I117">
        <v>263</v>
      </c>
      <c r="J117" s="1">
        <f t="shared" si="19"/>
        <v>263</v>
      </c>
      <c r="K117">
        <v>44</v>
      </c>
      <c r="L117">
        <v>287</v>
      </c>
      <c r="M117" s="1">
        <f t="shared" si="20"/>
        <v>287</v>
      </c>
      <c r="N117">
        <v>11</v>
      </c>
      <c r="O117">
        <v>44</v>
      </c>
      <c r="P117" s="1">
        <f t="shared" si="21"/>
        <v>44</v>
      </c>
      <c r="Q117">
        <v>5052</v>
      </c>
      <c r="R117">
        <v>135</v>
      </c>
      <c r="S117" s="1">
        <f t="shared" si="22"/>
        <v>135</v>
      </c>
      <c r="T117">
        <v>7.7962959999999999</v>
      </c>
      <c r="U117" s="1">
        <f t="shared" si="23"/>
        <v>7.7962962962962967</v>
      </c>
      <c r="V117">
        <v>150</v>
      </c>
      <c r="W117" s="1">
        <f t="shared" si="24"/>
        <v>150</v>
      </c>
      <c r="X117">
        <v>128506</v>
      </c>
      <c r="Y117">
        <v>168</v>
      </c>
      <c r="Z117" s="1">
        <f t="shared" si="25"/>
        <v>168</v>
      </c>
      <c r="AA117">
        <v>198.3117</v>
      </c>
      <c r="AB117" s="1">
        <f t="shared" si="26"/>
        <v>198.31172839506172</v>
      </c>
      <c r="AC117">
        <v>184</v>
      </c>
      <c r="AD117" s="1">
        <f t="shared" si="27"/>
        <v>184</v>
      </c>
      <c r="AE117">
        <v>159</v>
      </c>
      <c r="AF117">
        <v>177.5</v>
      </c>
      <c r="AG117" s="1">
        <f t="shared" si="28"/>
        <v>177.5</v>
      </c>
      <c r="AH117">
        <v>0.24537</v>
      </c>
      <c r="AI117" s="1">
        <f t="shared" si="29"/>
        <v>0.24537037037037038</v>
      </c>
      <c r="AJ117">
        <v>194</v>
      </c>
      <c r="AK117" s="1">
        <f t="shared" si="30"/>
        <v>194</v>
      </c>
      <c r="AL117">
        <v>648</v>
      </c>
      <c r="AM117">
        <v>3.7719670000000001</v>
      </c>
      <c r="AN117">
        <v>1174.374</v>
      </c>
      <c r="AO117">
        <v>0.53062699999999996</v>
      </c>
      <c r="AP117">
        <v>0.59994199999999998</v>
      </c>
      <c r="AQ117">
        <v>2.7796470000000002</v>
      </c>
      <c r="AS117" s="1">
        <f t="shared" si="31"/>
        <v>1174.374</v>
      </c>
      <c r="AT117" s="1">
        <f t="shared" si="32"/>
        <v>0.53062656980479772</v>
      </c>
      <c r="AU117" s="1">
        <f t="shared" si="33"/>
        <v>443.43600000000004</v>
      </c>
      <c r="AV117" s="1">
        <f t="shared" si="34"/>
        <v>0.59993471076522931</v>
      </c>
      <c r="AW117" s="1">
        <f t="shared" si="35"/>
        <v>2.779643983467075</v>
      </c>
    </row>
    <row r="118" spans="1:49" x14ac:dyDescent="0.25">
      <c r="A118">
        <v>110680</v>
      </c>
      <c r="B118" t="s">
        <v>57</v>
      </c>
      <c r="C118" t="s">
        <v>31</v>
      </c>
      <c r="D118">
        <v>50</v>
      </c>
      <c r="E118">
        <v>352</v>
      </c>
      <c r="F118">
        <v>320</v>
      </c>
      <c r="G118" s="1">
        <f t="shared" si="18"/>
        <v>320</v>
      </c>
      <c r="H118">
        <v>50</v>
      </c>
      <c r="I118">
        <v>284</v>
      </c>
      <c r="J118" s="1">
        <f t="shared" si="19"/>
        <v>284</v>
      </c>
      <c r="K118">
        <v>46</v>
      </c>
      <c r="L118">
        <v>290</v>
      </c>
      <c r="M118" s="1">
        <f t="shared" si="20"/>
        <v>290</v>
      </c>
      <c r="N118">
        <v>39</v>
      </c>
      <c r="O118">
        <v>163.5</v>
      </c>
      <c r="P118" s="1">
        <f t="shared" si="21"/>
        <v>163.5</v>
      </c>
      <c r="Q118">
        <v>7181</v>
      </c>
      <c r="R118">
        <v>165</v>
      </c>
      <c r="S118" s="1">
        <f t="shared" si="22"/>
        <v>165</v>
      </c>
      <c r="T118">
        <v>3.8156219999999998</v>
      </c>
      <c r="U118" s="1">
        <f t="shared" si="23"/>
        <v>3.8156216790648245</v>
      </c>
      <c r="V118">
        <v>87</v>
      </c>
      <c r="W118" s="1">
        <f t="shared" si="24"/>
        <v>87</v>
      </c>
      <c r="X118">
        <v>1060207</v>
      </c>
      <c r="Y118">
        <v>273</v>
      </c>
      <c r="Z118" s="1">
        <f t="shared" si="25"/>
        <v>273</v>
      </c>
      <c r="AA118">
        <v>563.34059999999999</v>
      </c>
      <c r="AB118" s="1">
        <f t="shared" si="26"/>
        <v>563.34059511158341</v>
      </c>
      <c r="AC118">
        <v>268</v>
      </c>
      <c r="AD118" s="1">
        <f t="shared" si="27"/>
        <v>268</v>
      </c>
      <c r="AE118">
        <v>1491</v>
      </c>
      <c r="AF118">
        <v>267</v>
      </c>
      <c r="AG118" s="1">
        <f t="shared" si="28"/>
        <v>267</v>
      </c>
      <c r="AH118">
        <v>0.792242</v>
      </c>
      <c r="AI118" s="1">
        <f t="shared" si="29"/>
        <v>0.79224229543039315</v>
      </c>
      <c r="AJ118">
        <v>267</v>
      </c>
      <c r="AK118" s="1">
        <f t="shared" si="30"/>
        <v>267</v>
      </c>
      <c r="AL118">
        <v>1882</v>
      </c>
      <c r="AM118">
        <v>7.0793299999999997</v>
      </c>
      <c r="AN118">
        <v>1496.011</v>
      </c>
      <c r="AO118">
        <v>1.2980860000000001</v>
      </c>
      <c r="AP118">
        <v>1.2375750000000001</v>
      </c>
      <c r="AQ118">
        <v>3.7513730000000001</v>
      </c>
      <c r="AS118" s="1">
        <f t="shared" si="31"/>
        <v>1496.0110000000002</v>
      </c>
      <c r="AT118" s="1">
        <f t="shared" si="32"/>
        <v>1.2980862878266801</v>
      </c>
      <c r="AU118" s="1">
        <f t="shared" si="33"/>
        <v>550.702</v>
      </c>
      <c r="AV118" s="1">
        <f t="shared" si="34"/>
        <v>1.2375594605553515</v>
      </c>
      <c r="AW118" s="1">
        <f t="shared" si="35"/>
        <v>3.7513653497055324</v>
      </c>
    </row>
    <row r="119" spans="1:49" x14ac:dyDescent="0.25">
      <c r="A119">
        <v>110705</v>
      </c>
      <c r="B119" t="s">
        <v>58</v>
      </c>
      <c r="C119" t="s">
        <v>31</v>
      </c>
      <c r="D119">
        <v>88</v>
      </c>
      <c r="E119">
        <v>176</v>
      </c>
      <c r="F119">
        <v>287</v>
      </c>
      <c r="G119" s="1">
        <f t="shared" si="18"/>
        <v>287</v>
      </c>
      <c r="H119">
        <v>88</v>
      </c>
      <c r="I119">
        <v>315</v>
      </c>
      <c r="J119" s="1">
        <f t="shared" si="19"/>
        <v>315</v>
      </c>
      <c r="K119">
        <v>70</v>
      </c>
      <c r="L119">
        <v>317</v>
      </c>
      <c r="M119" s="1">
        <f t="shared" si="20"/>
        <v>317</v>
      </c>
      <c r="N119">
        <v>26</v>
      </c>
      <c r="O119">
        <v>110.5</v>
      </c>
      <c r="P119" s="1">
        <f t="shared" si="21"/>
        <v>110.5</v>
      </c>
      <c r="Q119">
        <v>5571</v>
      </c>
      <c r="R119">
        <v>147</v>
      </c>
      <c r="S119" s="1">
        <f t="shared" si="22"/>
        <v>147</v>
      </c>
      <c r="T119">
        <v>7.2539059999999997</v>
      </c>
      <c r="U119" s="1">
        <f t="shared" si="23"/>
        <v>7.25390625</v>
      </c>
      <c r="V119">
        <v>141</v>
      </c>
      <c r="W119" s="1">
        <f t="shared" si="24"/>
        <v>141</v>
      </c>
      <c r="X119">
        <v>221122</v>
      </c>
      <c r="Y119">
        <v>198</v>
      </c>
      <c r="Z119" s="1">
        <f t="shared" si="25"/>
        <v>198</v>
      </c>
      <c r="AA119">
        <v>287.91930000000002</v>
      </c>
      <c r="AB119" s="1">
        <f t="shared" si="26"/>
        <v>287.91927083333331</v>
      </c>
      <c r="AC119">
        <v>225</v>
      </c>
      <c r="AD119" s="1">
        <f t="shared" si="27"/>
        <v>225</v>
      </c>
      <c r="AE119">
        <v>594</v>
      </c>
      <c r="AF119">
        <v>241</v>
      </c>
      <c r="AG119" s="1">
        <f t="shared" si="28"/>
        <v>241</v>
      </c>
      <c r="AH119">
        <v>0.77343799999999996</v>
      </c>
      <c r="AI119" s="1">
        <f t="shared" si="29"/>
        <v>0.7734375</v>
      </c>
      <c r="AJ119">
        <v>266</v>
      </c>
      <c r="AK119" s="1">
        <f t="shared" si="30"/>
        <v>266</v>
      </c>
      <c r="AL119">
        <v>768</v>
      </c>
      <c r="AM119">
        <v>5.7890740000000003</v>
      </c>
      <c r="AN119">
        <v>1376.971</v>
      </c>
      <c r="AO119">
        <v>1.0140439999999999</v>
      </c>
      <c r="AP119">
        <v>1.191179</v>
      </c>
      <c r="AQ119">
        <v>3.480829</v>
      </c>
      <c r="AS119" s="1">
        <f t="shared" si="31"/>
        <v>1376.971</v>
      </c>
      <c r="AT119" s="1">
        <f t="shared" si="32"/>
        <v>1.0140443248891917</v>
      </c>
      <c r="AU119" s="1">
        <f t="shared" si="33"/>
        <v>542.89700000000005</v>
      </c>
      <c r="AV119" s="1">
        <f t="shared" si="34"/>
        <v>1.1911639468593818</v>
      </c>
      <c r="AW119" s="1">
        <f t="shared" si="35"/>
        <v>3.480821035652319</v>
      </c>
    </row>
    <row r="120" spans="1:49" x14ac:dyDescent="0.25">
      <c r="A120">
        <v>110714</v>
      </c>
      <c r="B120" t="s">
        <v>59</v>
      </c>
      <c r="C120" t="s">
        <v>31</v>
      </c>
      <c r="D120">
        <v>27</v>
      </c>
      <c r="E120">
        <v>110</v>
      </c>
      <c r="F120">
        <v>245</v>
      </c>
      <c r="G120" s="1">
        <f t="shared" si="18"/>
        <v>245</v>
      </c>
      <c r="H120">
        <v>27</v>
      </c>
      <c r="I120">
        <v>251.5</v>
      </c>
      <c r="J120" s="1">
        <f t="shared" si="19"/>
        <v>251.5</v>
      </c>
      <c r="K120">
        <v>35</v>
      </c>
      <c r="L120">
        <v>267.5</v>
      </c>
      <c r="M120" s="1">
        <f t="shared" si="20"/>
        <v>267.5</v>
      </c>
      <c r="N120">
        <v>7</v>
      </c>
      <c r="O120">
        <v>33.5</v>
      </c>
      <c r="P120" s="1">
        <f t="shared" si="21"/>
        <v>33.5</v>
      </c>
      <c r="Q120">
        <v>4198</v>
      </c>
      <c r="R120">
        <v>123</v>
      </c>
      <c r="S120" s="1">
        <f t="shared" si="22"/>
        <v>123</v>
      </c>
      <c r="T120">
        <v>8.2800790000000006</v>
      </c>
      <c r="U120" s="1">
        <f t="shared" si="23"/>
        <v>8.2800788954635109</v>
      </c>
      <c r="V120">
        <v>156</v>
      </c>
      <c r="W120" s="1">
        <f t="shared" si="24"/>
        <v>156</v>
      </c>
      <c r="X120">
        <v>147536</v>
      </c>
      <c r="Y120">
        <v>175</v>
      </c>
      <c r="Z120" s="1">
        <f t="shared" si="25"/>
        <v>175</v>
      </c>
      <c r="AA120">
        <v>290.99799999999999</v>
      </c>
      <c r="AB120" s="1">
        <f t="shared" si="26"/>
        <v>290.99802761341221</v>
      </c>
      <c r="AC120">
        <v>226</v>
      </c>
      <c r="AD120" s="1">
        <f t="shared" si="27"/>
        <v>226</v>
      </c>
      <c r="AE120">
        <v>344</v>
      </c>
      <c r="AF120">
        <v>209</v>
      </c>
      <c r="AG120" s="1">
        <f t="shared" si="28"/>
        <v>209</v>
      </c>
      <c r="AH120">
        <v>0.67850100000000002</v>
      </c>
      <c r="AI120" s="1">
        <f t="shared" si="29"/>
        <v>0.67850098619329391</v>
      </c>
      <c r="AJ120">
        <v>260</v>
      </c>
      <c r="AK120" s="1">
        <f t="shared" si="30"/>
        <v>260</v>
      </c>
      <c r="AL120">
        <v>507</v>
      </c>
      <c r="AM120">
        <v>3.2805219999999999</v>
      </c>
      <c r="AN120">
        <v>1127.383</v>
      </c>
      <c r="AO120">
        <v>0.41850100000000001</v>
      </c>
      <c r="AP120">
        <v>1.2183630000000001</v>
      </c>
      <c r="AQ120">
        <v>2.9960399999999998</v>
      </c>
      <c r="AS120" s="1">
        <f t="shared" si="31"/>
        <v>1127.3829999999998</v>
      </c>
      <c r="AT120" s="1">
        <f t="shared" si="32"/>
        <v>0.41850110037943172</v>
      </c>
      <c r="AU120" s="1">
        <f t="shared" si="33"/>
        <v>547.47</v>
      </c>
      <c r="AV120" s="1">
        <f t="shared" si="34"/>
        <v>1.2183473785226322</v>
      </c>
      <c r="AW120" s="1">
        <f t="shared" si="35"/>
        <v>2.996030711402069</v>
      </c>
    </row>
    <row r="121" spans="1:49" x14ac:dyDescent="0.25">
      <c r="A121">
        <v>123961</v>
      </c>
      <c r="B121" t="s">
        <v>70</v>
      </c>
      <c r="C121" t="s">
        <v>31</v>
      </c>
      <c r="D121">
        <v>92</v>
      </c>
      <c r="E121">
        <v>265</v>
      </c>
      <c r="F121">
        <v>304</v>
      </c>
      <c r="G121" s="1">
        <f t="shared" si="18"/>
        <v>304</v>
      </c>
      <c r="H121">
        <v>92</v>
      </c>
      <c r="I121">
        <v>318</v>
      </c>
      <c r="J121" s="1">
        <f t="shared" si="19"/>
        <v>318</v>
      </c>
      <c r="K121">
        <v>50</v>
      </c>
      <c r="L121">
        <v>296.5</v>
      </c>
      <c r="M121" s="1">
        <f t="shared" si="20"/>
        <v>296.5</v>
      </c>
      <c r="N121">
        <v>187</v>
      </c>
      <c r="O121">
        <v>315</v>
      </c>
      <c r="P121" s="1">
        <f t="shared" si="21"/>
        <v>315</v>
      </c>
      <c r="Q121">
        <v>36716</v>
      </c>
      <c r="R121">
        <v>256</v>
      </c>
      <c r="S121" s="1">
        <f t="shared" si="22"/>
        <v>256</v>
      </c>
      <c r="T121">
        <v>20.603819999999999</v>
      </c>
      <c r="U121" s="1">
        <f t="shared" si="23"/>
        <v>20.603815937149271</v>
      </c>
      <c r="V121">
        <v>235</v>
      </c>
      <c r="W121" s="1">
        <f t="shared" si="24"/>
        <v>235</v>
      </c>
      <c r="X121">
        <v>650506</v>
      </c>
      <c r="Y121">
        <v>251</v>
      </c>
      <c r="Z121" s="1">
        <f t="shared" si="25"/>
        <v>251</v>
      </c>
      <c r="AA121">
        <v>365.04259999999999</v>
      </c>
      <c r="AB121" s="1">
        <f t="shared" si="26"/>
        <v>365.04264870931536</v>
      </c>
      <c r="AC121">
        <v>252</v>
      </c>
      <c r="AD121" s="1">
        <f t="shared" si="27"/>
        <v>252</v>
      </c>
      <c r="AE121">
        <v>743</v>
      </c>
      <c r="AF121">
        <v>248</v>
      </c>
      <c r="AG121" s="1">
        <f t="shared" si="28"/>
        <v>248</v>
      </c>
      <c r="AH121">
        <v>0.41694700000000001</v>
      </c>
      <c r="AI121" s="1">
        <f t="shared" si="29"/>
        <v>0.4169472502805836</v>
      </c>
      <c r="AJ121">
        <v>241</v>
      </c>
      <c r="AK121" s="1">
        <f t="shared" si="30"/>
        <v>241</v>
      </c>
      <c r="AL121">
        <v>1782</v>
      </c>
      <c r="AM121">
        <v>8.6263380000000005</v>
      </c>
      <c r="AN121">
        <v>1643.2750000000001</v>
      </c>
      <c r="AO121">
        <v>1.649472</v>
      </c>
      <c r="AP121">
        <v>1.5457810000000001</v>
      </c>
      <c r="AQ121">
        <v>4.208437</v>
      </c>
      <c r="AS121" s="1">
        <f t="shared" si="31"/>
        <v>1643.2745</v>
      </c>
      <c r="AT121" s="1">
        <f t="shared" si="32"/>
        <v>1.6494724908596499</v>
      </c>
      <c r="AU121" s="1">
        <f t="shared" si="33"/>
        <v>602.55000000000007</v>
      </c>
      <c r="AV121" s="1">
        <f t="shared" si="34"/>
        <v>1.5457612022733078</v>
      </c>
      <c r="AW121" s="1">
        <f t="shared" si="35"/>
        <v>4.208427791764449</v>
      </c>
    </row>
    <row r="122" spans="1:49" x14ac:dyDescent="0.25">
      <c r="A122">
        <v>126614</v>
      </c>
      <c r="B122" t="s">
        <v>73</v>
      </c>
      <c r="C122" t="s">
        <v>31</v>
      </c>
      <c r="D122">
        <v>54</v>
      </c>
      <c r="E122">
        <v>275</v>
      </c>
      <c r="F122">
        <v>308</v>
      </c>
      <c r="G122" s="1">
        <f t="shared" si="18"/>
        <v>308</v>
      </c>
      <c r="H122">
        <v>54</v>
      </c>
      <c r="I122">
        <v>287</v>
      </c>
      <c r="J122" s="1">
        <f t="shared" si="19"/>
        <v>287</v>
      </c>
      <c r="K122">
        <v>50</v>
      </c>
      <c r="L122">
        <v>296.5</v>
      </c>
      <c r="M122" s="1">
        <f t="shared" si="20"/>
        <v>296.5</v>
      </c>
      <c r="N122">
        <v>15</v>
      </c>
      <c r="O122">
        <v>54</v>
      </c>
      <c r="P122" s="1">
        <f t="shared" si="21"/>
        <v>54</v>
      </c>
      <c r="Q122">
        <v>16593</v>
      </c>
      <c r="R122">
        <v>220.5</v>
      </c>
      <c r="S122" s="1">
        <f t="shared" si="22"/>
        <v>220.5</v>
      </c>
      <c r="T122">
        <v>15.20898</v>
      </c>
      <c r="U122" s="1">
        <f t="shared" si="23"/>
        <v>15.208982584784602</v>
      </c>
      <c r="V122">
        <v>214</v>
      </c>
      <c r="W122" s="1">
        <f t="shared" si="24"/>
        <v>214</v>
      </c>
      <c r="X122">
        <v>362882</v>
      </c>
      <c r="Y122">
        <v>227</v>
      </c>
      <c r="Z122" s="1">
        <f t="shared" si="25"/>
        <v>227</v>
      </c>
      <c r="AA122">
        <v>332.61410000000001</v>
      </c>
      <c r="AB122" s="1">
        <f t="shared" si="26"/>
        <v>332.61411549037581</v>
      </c>
      <c r="AC122">
        <v>239</v>
      </c>
      <c r="AD122" s="1">
        <f t="shared" si="27"/>
        <v>239</v>
      </c>
      <c r="AE122">
        <v>618</v>
      </c>
      <c r="AF122">
        <v>243</v>
      </c>
      <c r="AG122" s="1">
        <f t="shared" si="28"/>
        <v>243</v>
      </c>
      <c r="AH122">
        <v>0.56645299999999998</v>
      </c>
      <c r="AI122" s="1">
        <f t="shared" si="29"/>
        <v>0.56645279560036665</v>
      </c>
      <c r="AJ122">
        <v>254</v>
      </c>
      <c r="AK122" s="1">
        <f t="shared" si="30"/>
        <v>254</v>
      </c>
      <c r="AL122">
        <v>1091</v>
      </c>
      <c r="AM122">
        <v>7.3610620000000004</v>
      </c>
      <c r="AN122">
        <v>1406.575</v>
      </c>
      <c r="AO122">
        <v>1.0846830000000001</v>
      </c>
      <c r="AP122">
        <v>1.4689019999999999</v>
      </c>
      <c r="AQ122">
        <v>3.6866289999999999</v>
      </c>
      <c r="AS122" s="1">
        <f t="shared" si="31"/>
        <v>1406.575</v>
      </c>
      <c r="AT122" s="1">
        <f t="shared" si="32"/>
        <v>1.0846825832124563</v>
      </c>
      <c r="AU122" s="1">
        <f t="shared" si="33"/>
        <v>589.61699999999996</v>
      </c>
      <c r="AV122" s="1">
        <f t="shared" si="34"/>
        <v>1.4688831524808692</v>
      </c>
      <c r="AW122" s="1">
        <f t="shared" si="35"/>
        <v>3.6866184807415809</v>
      </c>
    </row>
    <row r="123" spans="1:49" x14ac:dyDescent="0.25">
      <c r="A123">
        <v>126818</v>
      </c>
      <c r="B123" t="s">
        <v>75</v>
      </c>
      <c r="C123" t="s">
        <v>31</v>
      </c>
      <c r="D123">
        <v>2</v>
      </c>
      <c r="E123">
        <v>139</v>
      </c>
      <c r="F123">
        <v>267</v>
      </c>
      <c r="G123" s="1">
        <f t="shared" si="18"/>
        <v>267</v>
      </c>
      <c r="H123">
        <v>2</v>
      </c>
      <c r="I123">
        <v>157</v>
      </c>
      <c r="J123" s="1">
        <f t="shared" si="19"/>
        <v>157</v>
      </c>
      <c r="K123">
        <v>24</v>
      </c>
      <c r="L123">
        <v>235</v>
      </c>
      <c r="M123" s="1">
        <f t="shared" si="20"/>
        <v>235</v>
      </c>
      <c r="N123">
        <v>65</v>
      </c>
      <c r="O123">
        <v>236.5</v>
      </c>
      <c r="P123" s="1">
        <f t="shared" si="21"/>
        <v>236.5</v>
      </c>
      <c r="Q123">
        <v>7406</v>
      </c>
      <c r="R123">
        <v>168</v>
      </c>
      <c r="S123" s="1">
        <f t="shared" si="22"/>
        <v>168</v>
      </c>
      <c r="T123">
        <v>6.7388539999999999</v>
      </c>
      <c r="U123" s="1">
        <f t="shared" si="23"/>
        <v>6.7388535031847132</v>
      </c>
      <c r="V123">
        <v>136</v>
      </c>
      <c r="W123" s="1">
        <f t="shared" si="24"/>
        <v>136</v>
      </c>
      <c r="X123">
        <v>300572</v>
      </c>
      <c r="Y123">
        <v>212</v>
      </c>
      <c r="Z123" s="1">
        <f t="shared" si="25"/>
        <v>212</v>
      </c>
      <c r="AA123">
        <v>273.49590000000001</v>
      </c>
      <c r="AB123" s="1">
        <f t="shared" si="26"/>
        <v>273.49590536851684</v>
      </c>
      <c r="AC123">
        <v>218</v>
      </c>
      <c r="AD123" s="1">
        <f t="shared" si="27"/>
        <v>218</v>
      </c>
      <c r="AE123">
        <v>513</v>
      </c>
      <c r="AF123">
        <v>234</v>
      </c>
      <c r="AG123" s="1">
        <f t="shared" si="28"/>
        <v>234</v>
      </c>
      <c r="AH123">
        <v>0.46678799999999998</v>
      </c>
      <c r="AI123" s="1">
        <f t="shared" si="29"/>
        <v>0.46678798908098273</v>
      </c>
      <c r="AJ123">
        <v>246</v>
      </c>
      <c r="AK123" s="1">
        <f t="shared" si="30"/>
        <v>246</v>
      </c>
      <c r="AL123">
        <v>1099</v>
      </c>
      <c r="AM123">
        <v>3.9528639999999999</v>
      </c>
      <c r="AN123">
        <v>1258.2159999999999</v>
      </c>
      <c r="AO123">
        <v>0.73068200000000005</v>
      </c>
      <c r="AP123">
        <v>1.023862</v>
      </c>
      <c r="AQ123">
        <v>3.1517719999999998</v>
      </c>
      <c r="AS123" s="1">
        <f t="shared" si="31"/>
        <v>1258.2159999999999</v>
      </c>
      <c r="AT123" s="1">
        <f t="shared" si="32"/>
        <v>0.73068240193353451</v>
      </c>
      <c r="AU123" s="1">
        <f t="shared" si="33"/>
        <v>514.75</v>
      </c>
      <c r="AV123" s="1">
        <f t="shared" si="34"/>
        <v>1.0238488252705968</v>
      </c>
      <c r="AW123" s="1">
        <f t="shared" si="35"/>
        <v>3.1517656170843562</v>
      </c>
    </row>
    <row r="124" spans="1:49" x14ac:dyDescent="0.25">
      <c r="A124">
        <v>129020</v>
      </c>
      <c r="B124" t="s">
        <v>78</v>
      </c>
      <c r="C124" t="s">
        <v>31</v>
      </c>
      <c r="D124">
        <v>21</v>
      </c>
      <c r="E124">
        <v>172</v>
      </c>
      <c r="F124">
        <v>285</v>
      </c>
      <c r="G124" s="1">
        <f t="shared" si="18"/>
        <v>285</v>
      </c>
      <c r="H124">
        <v>21</v>
      </c>
      <c r="I124">
        <v>238.5</v>
      </c>
      <c r="J124" s="1">
        <f t="shared" si="19"/>
        <v>238.5</v>
      </c>
      <c r="K124">
        <v>61</v>
      </c>
      <c r="L124">
        <v>308</v>
      </c>
      <c r="M124" s="1">
        <f t="shared" si="20"/>
        <v>308</v>
      </c>
      <c r="N124">
        <v>63</v>
      </c>
      <c r="O124">
        <v>230</v>
      </c>
      <c r="P124" s="1">
        <f t="shared" si="21"/>
        <v>230</v>
      </c>
      <c r="Q124">
        <v>10677</v>
      </c>
      <c r="R124">
        <v>192</v>
      </c>
      <c r="S124" s="1">
        <f t="shared" si="22"/>
        <v>192</v>
      </c>
      <c r="T124">
        <v>5.9681389999999999</v>
      </c>
      <c r="U124" s="1">
        <f t="shared" si="23"/>
        <v>5.9681386249301287</v>
      </c>
      <c r="V124">
        <v>125</v>
      </c>
      <c r="W124" s="1">
        <f t="shared" si="24"/>
        <v>125</v>
      </c>
      <c r="X124">
        <v>247379</v>
      </c>
      <c r="Y124">
        <v>203</v>
      </c>
      <c r="Z124" s="1">
        <f t="shared" si="25"/>
        <v>203</v>
      </c>
      <c r="AA124">
        <v>138.27780000000001</v>
      </c>
      <c r="AB124" s="1">
        <f t="shared" si="26"/>
        <v>138.27780883174958</v>
      </c>
      <c r="AC124">
        <v>151</v>
      </c>
      <c r="AD124" s="1">
        <f t="shared" si="27"/>
        <v>151</v>
      </c>
      <c r="AE124">
        <v>282</v>
      </c>
      <c r="AF124">
        <v>201</v>
      </c>
      <c r="AG124" s="1">
        <f t="shared" si="28"/>
        <v>201</v>
      </c>
      <c r="AH124">
        <v>0.15762999999999999</v>
      </c>
      <c r="AI124" s="1">
        <f t="shared" si="29"/>
        <v>0.15762996087199552</v>
      </c>
      <c r="AJ124">
        <v>170</v>
      </c>
      <c r="AK124" s="1">
        <f t="shared" si="30"/>
        <v>170</v>
      </c>
      <c r="AL124">
        <v>1789</v>
      </c>
      <c r="AM124">
        <v>5.5108420000000002</v>
      </c>
      <c r="AN124">
        <v>1382.26</v>
      </c>
      <c r="AO124">
        <v>1.0266630000000001</v>
      </c>
      <c r="AP124">
        <v>0.19367200000000001</v>
      </c>
      <c r="AQ124">
        <v>3.1166870000000002</v>
      </c>
      <c r="AS124" s="1">
        <f t="shared" si="31"/>
        <v>1382.2595000000001</v>
      </c>
      <c r="AT124" s="1">
        <f t="shared" si="32"/>
        <v>1.0266632422362594</v>
      </c>
      <c r="AU124" s="1">
        <f t="shared" si="33"/>
        <v>375.09100000000001</v>
      </c>
      <c r="AV124" s="1">
        <f t="shared" si="34"/>
        <v>0.19366931889449751</v>
      </c>
      <c r="AW124" s="1">
        <f t="shared" si="35"/>
        <v>3.1166864516292159</v>
      </c>
    </row>
    <row r="125" spans="1:49" x14ac:dyDescent="0.25">
      <c r="A125">
        <v>130794</v>
      </c>
      <c r="B125" t="s">
        <v>80</v>
      </c>
      <c r="C125" t="s">
        <v>31</v>
      </c>
      <c r="D125">
        <v>118</v>
      </c>
      <c r="E125">
        <v>191</v>
      </c>
      <c r="F125">
        <v>292</v>
      </c>
      <c r="G125" s="1">
        <f t="shared" si="18"/>
        <v>292</v>
      </c>
      <c r="H125">
        <v>118</v>
      </c>
      <c r="I125">
        <v>325</v>
      </c>
      <c r="J125" s="1">
        <f t="shared" si="19"/>
        <v>325</v>
      </c>
      <c r="K125">
        <v>65</v>
      </c>
      <c r="L125">
        <v>311</v>
      </c>
      <c r="M125" s="1">
        <f t="shared" si="20"/>
        <v>311</v>
      </c>
      <c r="N125">
        <v>39</v>
      </c>
      <c r="O125">
        <v>163.5</v>
      </c>
      <c r="P125" s="1">
        <f t="shared" si="21"/>
        <v>163.5</v>
      </c>
      <c r="Q125">
        <v>8838</v>
      </c>
      <c r="R125">
        <v>181</v>
      </c>
      <c r="S125" s="1">
        <f t="shared" si="22"/>
        <v>181</v>
      </c>
      <c r="T125">
        <v>4.1610170000000002</v>
      </c>
      <c r="U125" s="1">
        <f t="shared" si="23"/>
        <v>4.1610169491525424</v>
      </c>
      <c r="V125">
        <v>94</v>
      </c>
      <c r="W125" s="1">
        <f t="shared" si="24"/>
        <v>94</v>
      </c>
      <c r="X125">
        <v>764002</v>
      </c>
      <c r="Y125">
        <v>258</v>
      </c>
      <c r="Z125" s="1">
        <f t="shared" si="25"/>
        <v>258</v>
      </c>
      <c r="AA125">
        <v>359.69959999999998</v>
      </c>
      <c r="AB125" s="1">
        <f t="shared" si="26"/>
        <v>359.6996233521657</v>
      </c>
      <c r="AC125">
        <v>250</v>
      </c>
      <c r="AD125" s="1">
        <f t="shared" si="27"/>
        <v>250</v>
      </c>
      <c r="AE125">
        <v>1214</v>
      </c>
      <c r="AF125">
        <v>264</v>
      </c>
      <c r="AG125" s="1">
        <f t="shared" si="28"/>
        <v>264</v>
      </c>
      <c r="AH125">
        <v>0.57156300000000004</v>
      </c>
      <c r="AI125" s="1">
        <f t="shared" si="29"/>
        <v>0.57156308851224102</v>
      </c>
      <c r="AJ125">
        <v>255</v>
      </c>
      <c r="AK125" s="1">
        <f t="shared" si="30"/>
        <v>255</v>
      </c>
      <c r="AL125">
        <v>2124</v>
      </c>
      <c r="AM125">
        <v>7.480105</v>
      </c>
      <c r="AN125">
        <v>1518.7809999999999</v>
      </c>
      <c r="AO125">
        <v>1.3524179999999999</v>
      </c>
      <c r="AP125">
        <v>1.0973109999999999</v>
      </c>
      <c r="AQ125">
        <v>3.7352829999999999</v>
      </c>
      <c r="AS125" s="1">
        <f t="shared" si="31"/>
        <v>1518.7809999999999</v>
      </c>
      <c r="AT125" s="1">
        <f t="shared" si="32"/>
        <v>1.3524179032171919</v>
      </c>
      <c r="AU125" s="1">
        <f t="shared" si="33"/>
        <v>527.10599999999999</v>
      </c>
      <c r="AV125" s="1">
        <f t="shared" si="34"/>
        <v>1.0972969953189509</v>
      </c>
      <c r="AW125" s="1">
        <f t="shared" si="35"/>
        <v>3.7352768556825873</v>
      </c>
    </row>
    <row r="126" spans="1:49" x14ac:dyDescent="0.25">
      <c r="A126">
        <v>130943</v>
      </c>
      <c r="B126" t="s">
        <v>81</v>
      </c>
      <c r="C126" t="s">
        <v>31</v>
      </c>
      <c r="D126">
        <v>18</v>
      </c>
      <c r="E126">
        <v>136</v>
      </c>
      <c r="F126">
        <v>263.5</v>
      </c>
      <c r="G126" s="1">
        <f t="shared" si="18"/>
        <v>263.5</v>
      </c>
      <c r="H126">
        <v>18</v>
      </c>
      <c r="I126">
        <v>229.5</v>
      </c>
      <c r="J126" s="1">
        <f t="shared" si="19"/>
        <v>229.5</v>
      </c>
      <c r="K126">
        <v>26</v>
      </c>
      <c r="L126">
        <v>239.5</v>
      </c>
      <c r="M126" s="1">
        <f t="shared" si="20"/>
        <v>239.5</v>
      </c>
      <c r="N126">
        <v>32</v>
      </c>
      <c r="O126">
        <v>130</v>
      </c>
      <c r="P126" s="1">
        <f t="shared" si="21"/>
        <v>130</v>
      </c>
      <c r="Q126">
        <v>5922</v>
      </c>
      <c r="R126">
        <v>150</v>
      </c>
      <c r="S126" s="1">
        <f t="shared" si="22"/>
        <v>150</v>
      </c>
      <c r="T126">
        <v>5.8402370000000001</v>
      </c>
      <c r="U126" s="1">
        <f t="shared" si="23"/>
        <v>5.8402366863905328</v>
      </c>
      <c r="V126">
        <v>119</v>
      </c>
      <c r="W126" s="1">
        <f t="shared" si="24"/>
        <v>119</v>
      </c>
      <c r="X126">
        <v>169641</v>
      </c>
      <c r="Y126">
        <v>185</v>
      </c>
      <c r="Z126" s="1">
        <f t="shared" si="25"/>
        <v>185</v>
      </c>
      <c r="AA126">
        <v>167.2988</v>
      </c>
      <c r="AB126" s="1">
        <f t="shared" si="26"/>
        <v>167.29881656804733</v>
      </c>
      <c r="AC126">
        <v>168</v>
      </c>
      <c r="AD126" s="1">
        <f t="shared" si="27"/>
        <v>168</v>
      </c>
      <c r="AE126">
        <v>141</v>
      </c>
      <c r="AF126">
        <v>172.5</v>
      </c>
      <c r="AG126" s="1">
        <f t="shared" si="28"/>
        <v>172.5</v>
      </c>
      <c r="AH126">
        <v>0.13905300000000001</v>
      </c>
      <c r="AI126" s="1">
        <f t="shared" si="29"/>
        <v>0.13905325443786981</v>
      </c>
      <c r="AJ126">
        <v>163</v>
      </c>
      <c r="AK126" s="1">
        <f t="shared" si="30"/>
        <v>163</v>
      </c>
      <c r="AL126">
        <v>1014</v>
      </c>
      <c r="AM126">
        <v>3.2413370000000001</v>
      </c>
      <c r="AN126">
        <v>1158.7080000000001</v>
      </c>
      <c r="AO126">
        <v>0.49324600000000002</v>
      </c>
      <c r="AP126">
        <v>0.22724</v>
      </c>
      <c r="AQ126">
        <v>2.6115849999999998</v>
      </c>
      <c r="AS126" s="1">
        <f t="shared" si="31"/>
        <v>1158.7079999999999</v>
      </c>
      <c r="AT126" s="1">
        <f t="shared" si="32"/>
        <v>0.49324584575087682</v>
      </c>
      <c r="AU126" s="1">
        <f t="shared" si="33"/>
        <v>380.73800000000006</v>
      </c>
      <c r="AV126" s="1">
        <f t="shared" si="34"/>
        <v>0.22723696346094774</v>
      </c>
      <c r="AW126" s="1">
        <f t="shared" si="35"/>
        <v>2.6115842212580471</v>
      </c>
    </row>
    <row r="127" spans="1:49" x14ac:dyDescent="0.25">
      <c r="A127">
        <v>131469</v>
      </c>
      <c r="B127" t="s">
        <v>85</v>
      </c>
      <c r="C127" t="s">
        <v>31</v>
      </c>
      <c r="D127">
        <v>17</v>
      </c>
      <c r="E127">
        <v>87</v>
      </c>
      <c r="F127">
        <v>232.5</v>
      </c>
      <c r="G127" s="1">
        <f t="shared" si="18"/>
        <v>232.5</v>
      </c>
      <c r="H127">
        <v>17</v>
      </c>
      <c r="I127">
        <v>226.5</v>
      </c>
      <c r="J127" s="1">
        <f t="shared" si="19"/>
        <v>226.5</v>
      </c>
      <c r="K127">
        <v>33</v>
      </c>
      <c r="L127">
        <v>258</v>
      </c>
      <c r="M127" s="1">
        <f t="shared" si="20"/>
        <v>258</v>
      </c>
      <c r="N127">
        <v>101</v>
      </c>
      <c r="O127">
        <v>275</v>
      </c>
      <c r="P127" s="1">
        <f t="shared" si="21"/>
        <v>275</v>
      </c>
      <c r="Q127">
        <v>14661</v>
      </c>
      <c r="R127">
        <v>212</v>
      </c>
      <c r="S127" s="1">
        <f t="shared" si="22"/>
        <v>212</v>
      </c>
      <c r="T127">
        <v>13.962859999999999</v>
      </c>
      <c r="U127" s="1">
        <f t="shared" si="23"/>
        <v>13.962857142857143</v>
      </c>
      <c r="V127">
        <v>208</v>
      </c>
      <c r="W127" s="1">
        <f t="shared" si="24"/>
        <v>208</v>
      </c>
      <c r="X127">
        <v>213334</v>
      </c>
      <c r="Y127">
        <v>197</v>
      </c>
      <c r="Z127" s="1">
        <f t="shared" si="25"/>
        <v>197</v>
      </c>
      <c r="AA127">
        <v>203.17519999999999</v>
      </c>
      <c r="AB127" s="1">
        <f t="shared" si="26"/>
        <v>203.17523809523809</v>
      </c>
      <c r="AC127">
        <v>185</v>
      </c>
      <c r="AD127" s="1">
        <f t="shared" si="27"/>
        <v>185</v>
      </c>
      <c r="AE127">
        <v>151</v>
      </c>
      <c r="AF127">
        <v>176</v>
      </c>
      <c r="AG127" s="1">
        <f t="shared" si="28"/>
        <v>176</v>
      </c>
      <c r="AH127">
        <v>0.14380999999999999</v>
      </c>
      <c r="AI127" s="1">
        <f t="shared" si="29"/>
        <v>0.1438095238095238</v>
      </c>
      <c r="AJ127">
        <v>165</v>
      </c>
      <c r="AK127" s="1">
        <f t="shared" si="30"/>
        <v>165</v>
      </c>
      <c r="AL127">
        <v>1050</v>
      </c>
      <c r="AM127">
        <v>4.4935489999999998</v>
      </c>
      <c r="AN127">
        <v>1296.3869999999999</v>
      </c>
      <c r="AO127">
        <v>0.82176099999999996</v>
      </c>
      <c r="AP127">
        <v>0.65719300000000003</v>
      </c>
      <c r="AQ127">
        <v>3.0691449999999998</v>
      </c>
      <c r="AS127" s="1">
        <f t="shared" si="31"/>
        <v>1296.3865000000001</v>
      </c>
      <c r="AT127" s="1">
        <f t="shared" si="32"/>
        <v>0.82176123044752514</v>
      </c>
      <c r="AU127" s="1">
        <f t="shared" si="33"/>
        <v>453.06700000000001</v>
      </c>
      <c r="AV127" s="1">
        <f t="shared" si="34"/>
        <v>0.65718457526310048</v>
      </c>
      <c r="AW127" s="1">
        <f t="shared" si="35"/>
        <v>3.0691417432907659</v>
      </c>
    </row>
    <row r="128" spans="1:49" x14ac:dyDescent="0.25">
      <c r="A128">
        <v>131496</v>
      </c>
      <c r="B128" t="s">
        <v>86</v>
      </c>
      <c r="C128" t="s">
        <v>31</v>
      </c>
      <c r="D128">
        <v>49</v>
      </c>
      <c r="E128">
        <v>45</v>
      </c>
      <c r="F128">
        <v>185</v>
      </c>
      <c r="G128" s="1">
        <f t="shared" si="18"/>
        <v>185</v>
      </c>
      <c r="H128">
        <v>49</v>
      </c>
      <c r="I128">
        <v>281.5</v>
      </c>
      <c r="J128" s="1">
        <f t="shared" si="19"/>
        <v>281.5</v>
      </c>
      <c r="K128">
        <v>34</v>
      </c>
      <c r="L128">
        <v>262.5</v>
      </c>
      <c r="M128" s="1">
        <f t="shared" si="20"/>
        <v>262.5</v>
      </c>
      <c r="N128">
        <v>5</v>
      </c>
      <c r="O128">
        <v>26.5</v>
      </c>
      <c r="P128" s="1">
        <f t="shared" si="21"/>
        <v>26.5</v>
      </c>
      <c r="Q128">
        <v>9743</v>
      </c>
      <c r="R128">
        <v>188</v>
      </c>
      <c r="S128" s="1">
        <f t="shared" si="22"/>
        <v>188</v>
      </c>
      <c r="T128">
        <v>12.34854</v>
      </c>
      <c r="U128" s="1">
        <f t="shared" si="23"/>
        <v>12.348542458808618</v>
      </c>
      <c r="V128">
        <v>188</v>
      </c>
      <c r="W128" s="1">
        <f t="shared" si="24"/>
        <v>188</v>
      </c>
      <c r="X128">
        <v>162983</v>
      </c>
      <c r="Y128">
        <v>182</v>
      </c>
      <c r="Z128" s="1">
        <f t="shared" si="25"/>
        <v>182</v>
      </c>
      <c r="AA128">
        <v>206.56909999999999</v>
      </c>
      <c r="AB128" s="1">
        <f t="shared" si="26"/>
        <v>206.56907477820025</v>
      </c>
      <c r="AC128">
        <v>188</v>
      </c>
      <c r="AD128" s="1">
        <f t="shared" si="27"/>
        <v>188</v>
      </c>
      <c r="AE128">
        <v>292</v>
      </c>
      <c r="AF128">
        <v>203</v>
      </c>
      <c r="AG128" s="1">
        <f t="shared" si="28"/>
        <v>203</v>
      </c>
      <c r="AH128">
        <v>0.370089</v>
      </c>
      <c r="AI128" s="1">
        <f t="shared" si="29"/>
        <v>0.37008871989860581</v>
      </c>
      <c r="AJ128">
        <v>231</v>
      </c>
      <c r="AK128" s="1">
        <f t="shared" si="30"/>
        <v>231</v>
      </c>
      <c r="AL128">
        <v>789</v>
      </c>
      <c r="AM128">
        <v>4.2271830000000001</v>
      </c>
      <c r="AN128">
        <v>1140.739</v>
      </c>
      <c r="AO128">
        <v>0.45036999999999999</v>
      </c>
      <c r="AP128">
        <v>0.96488099999999999</v>
      </c>
      <c r="AQ128">
        <v>2.8808289999999999</v>
      </c>
      <c r="AS128" s="1">
        <f t="shared" si="31"/>
        <v>1140.7390000000003</v>
      </c>
      <c r="AT128" s="1">
        <f t="shared" si="32"/>
        <v>0.45036992142272153</v>
      </c>
      <c r="AU128" s="1">
        <f t="shared" si="33"/>
        <v>504.82800000000009</v>
      </c>
      <c r="AV128" s="1">
        <f t="shared" si="34"/>
        <v>0.96486916006990386</v>
      </c>
      <c r="AW128" s="1">
        <f t="shared" si="35"/>
        <v>2.8808230289179675</v>
      </c>
    </row>
    <row r="129" spans="1:49" x14ac:dyDescent="0.25">
      <c r="A129">
        <v>132903</v>
      </c>
      <c r="B129" t="s">
        <v>89</v>
      </c>
      <c r="C129" t="s">
        <v>31</v>
      </c>
      <c r="D129">
        <v>2</v>
      </c>
      <c r="E129">
        <v>142</v>
      </c>
      <c r="F129">
        <v>272</v>
      </c>
      <c r="G129" s="1">
        <f t="shared" si="18"/>
        <v>272</v>
      </c>
      <c r="H129">
        <v>2</v>
      </c>
      <c r="I129">
        <v>157</v>
      </c>
      <c r="J129" s="1">
        <f t="shared" si="19"/>
        <v>157</v>
      </c>
      <c r="K129">
        <v>23</v>
      </c>
      <c r="L129">
        <v>232.5</v>
      </c>
      <c r="M129" s="1">
        <f t="shared" si="20"/>
        <v>232.5</v>
      </c>
      <c r="N129">
        <v>99</v>
      </c>
      <c r="O129">
        <v>272.5</v>
      </c>
      <c r="P129" s="1">
        <f t="shared" si="21"/>
        <v>272.5</v>
      </c>
      <c r="Q129">
        <v>42492</v>
      </c>
      <c r="R129">
        <v>259</v>
      </c>
      <c r="S129" s="1">
        <f t="shared" si="22"/>
        <v>259</v>
      </c>
      <c r="T129">
        <v>53.048690000000001</v>
      </c>
      <c r="U129" s="1">
        <f t="shared" si="23"/>
        <v>53.048689138576776</v>
      </c>
      <c r="V129">
        <v>271</v>
      </c>
      <c r="W129" s="1">
        <f t="shared" si="24"/>
        <v>271</v>
      </c>
      <c r="X129">
        <v>143063</v>
      </c>
      <c r="Y129">
        <v>174</v>
      </c>
      <c r="Z129" s="1">
        <f t="shared" si="25"/>
        <v>174</v>
      </c>
      <c r="AA129">
        <v>178.60550000000001</v>
      </c>
      <c r="AB129" s="1">
        <f t="shared" si="26"/>
        <v>178.60549313358302</v>
      </c>
      <c r="AC129">
        <v>172</v>
      </c>
      <c r="AD129" s="1">
        <f t="shared" si="27"/>
        <v>172</v>
      </c>
      <c r="AE129">
        <v>74</v>
      </c>
      <c r="AF129">
        <v>155</v>
      </c>
      <c r="AG129" s="1">
        <f t="shared" si="28"/>
        <v>155</v>
      </c>
      <c r="AH129">
        <v>9.2384999999999995E-2</v>
      </c>
      <c r="AI129" s="1">
        <f t="shared" si="29"/>
        <v>9.2384519350811489E-2</v>
      </c>
      <c r="AJ129">
        <v>131</v>
      </c>
      <c r="AK129" s="1">
        <f t="shared" si="30"/>
        <v>131</v>
      </c>
      <c r="AL129">
        <v>801</v>
      </c>
      <c r="AM129">
        <v>4.4590630000000004</v>
      </c>
      <c r="AN129">
        <v>1249.3030000000001</v>
      </c>
      <c r="AO129">
        <v>0.70941399999999999</v>
      </c>
      <c r="AP129">
        <v>0.62763100000000005</v>
      </c>
      <c r="AQ129">
        <v>2.954275</v>
      </c>
      <c r="AS129" s="1">
        <f t="shared" si="31"/>
        <v>1249.3024999999998</v>
      </c>
      <c r="AT129" s="1">
        <f t="shared" si="32"/>
        <v>0.70941385323861406</v>
      </c>
      <c r="AU129" s="1">
        <f t="shared" si="33"/>
        <v>448.09400000000005</v>
      </c>
      <c r="AV129" s="1">
        <f t="shared" si="34"/>
        <v>0.62762341067500882</v>
      </c>
      <c r="AW129" s="1">
        <f t="shared" si="35"/>
        <v>2.9542715388892664</v>
      </c>
    </row>
    <row r="130" spans="1:49" x14ac:dyDescent="0.25">
      <c r="A130">
        <v>133951</v>
      </c>
      <c r="B130" t="s">
        <v>93</v>
      </c>
      <c r="C130" t="s">
        <v>31</v>
      </c>
      <c r="D130">
        <v>7</v>
      </c>
      <c r="E130">
        <v>87</v>
      </c>
      <c r="F130">
        <v>232.5</v>
      </c>
      <c r="G130" s="1">
        <f t="shared" ref="G130:G193" si="36">_xlfn.RANK.AVG(E130,$E$2:$E$336,1)</f>
        <v>232.5</v>
      </c>
      <c r="H130">
        <v>7</v>
      </c>
      <c r="I130">
        <v>187</v>
      </c>
      <c r="J130" s="1">
        <f t="shared" ref="J130:J193" si="37">_xlfn.RANK.AVG(H130,$H$2:$H$336,1)</f>
        <v>187</v>
      </c>
      <c r="K130">
        <v>27</v>
      </c>
      <c r="L130">
        <v>242.5</v>
      </c>
      <c r="M130" s="1">
        <f t="shared" ref="M130:M193" si="38">_xlfn.RANK.AVG(K130,$K$2:$K$336,1)</f>
        <v>242.5</v>
      </c>
      <c r="N130">
        <v>38</v>
      </c>
      <c r="O130">
        <v>157</v>
      </c>
      <c r="P130" s="1">
        <f t="shared" ref="P130:P193" si="39">_xlfn.RANK.AVG(N130,$N$2:$N$336,1)</f>
        <v>157</v>
      </c>
      <c r="Q130">
        <v>25044</v>
      </c>
      <c r="R130">
        <v>243</v>
      </c>
      <c r="S130" s="1">
        <f t="shared" ref="S130:S193" si="40">_xlfn.RANK.AVG(Q130,$Q$2:$Q$336,1)</f>
        <v>243</v>
      </c>
      <c r="T130">
        <v>28.42679</v>
      </c>
      <c r="U130" s="1">
        <f t="shared" ref="U130:U193" si="41">Q130/AL130</f>
        <v>28.426787741203178</v>
      </c>
      <c r="V130">
        <v>253</v>
      </c>
      <c r="W130" s="1">
        <f t="shared" ref="W130:W193" si="42">_xlfn.RANK.AVG(U130,$U$2:$U$336,1)</f>
        <v>253</v>
      </c>
      <c r="X130">
        <v>107487</v>
      </c>
      <c r="Y130">
        <v>158</v>
      </c>
      <c r="Z130" s="1">
        <f t="shared" ref="Z130:Z193" si="43">_xlfn.RANK.AVG(X130,$X$2:$X$336,1)</f>
        <v>158</v>
      </c>
      <c r="AA130">
        <v>122.0057</v>
      </c>
      <c r="AB130" s="1">
        <f t="shared" ref="AB130:AB193" si="44">X130/AL130</f>
        <v>122.00567536889898</v>
      </c>
      <c r="AC130">
        <v>139</v>
      </c>
      <c r="AD130" s="1">
        <f t="shared" ref="AD130:AD193" si="45">_xlfn.RANK.AVG(AC130,$AC$2:$AC$336,1)</f>
        <v>139</v>
      </c>
      <c r="AE130">
        <v>84</v>
      </c>
      <c r="AF130">
        <v>160</v>
      </c>
      <c r="AG130" s="1">
        <f t="shared" ref="AG130:AG193" si="46">_xlfn.RANK.AVG(AE130,$AE$2:$AE$336,1)</f>
        <v>160</v>
      </c>
      <c r="AH130">
        <v>9.5346E-2</v>
      </c>
      <c r="AI130" s="1">
        <f t="shared" ref="AI130:AI193" si="47">AE130/AL130</f>
        <v>9.5346197502837682E-2</v>
      </c>
      <c r="AJ130">
        <v>133</v>
      </c>
      <c r="AK130" s="1">
        <f t="shared" ref="AK130:AK193" si="48">_xlfn.RANK.AVG(AI130,$AI$2:$AI$336,1)</f>
        <v>133</v>
      </c>
      <c r="AL130">
        <v>881</v>
      </c>
      <c r="AM130">
        <v>3.9978690000000001</v>
      </c>
      <c r="AN130">
        <v>1152.806</v>
      </c>
      <c r="AO130">
        <v>0.47916199999999998</v>
      </c>
      <c r="AP130">
        <v>0.39033600000000002</v>
      </c>
      <c r="AQ130">
        <v>2.6515049999999998</v>
      </c>
      <c r="AS130" s="1">
        <f t="shared" ref="AS130:AS193" si="49">IF( (G130 &lt;&gt; "") *  (AG130 &lt;&gt; "") * (Z130&lt;&gt;"")*(M130&lt;&gt;"")*(J130&lt;&gt;"")*(S130&lt;&gt;"")*(P130&lt;&gt;""),     0.914 *G130+0.902*AG130+0.9*Z130+0.873*M130+0.819*J130+0.791*S130+0.616*P130,"")</f>
        <v>1152.8054999999999</v>
      </c>
      <c r="AT130" s="1">
        <f t="shared" ref="AT130:AT193" si="50">(AS130-AVERAGE($AS$2:$AS$336))/_xlfn.STDEV.S($AS$2:$AS$336)</f>
        <v>0.47916185981137333</v>
      </c>
      <c r="AU130" s="1">
        <f t="shared" ref="AU130:AU193" si="51">IF( (AD130&lt;&gt;"")*(W130&lt;&gt;"")*(AK130&lt;&gt;""),   0.931*AD130+0.614*W130+0.928*AK130,"")</f>
        <v>408.17499999999995</v>
      </c>
      <c r="AV130" s="1">
        <f t="shared" ref="AV130:AV193" si="52">(AU130-AVERAGE($AU$2:$AU$336))/_xlfn.STDEV.S($AU$2:$AU$336)</f>
        <v>0.39033160910813808</v>
      </c>
      <c r="AW130" s="1">
        <f t="shared" si="35"/>
        <v>2.6515027931781039</v>
      </c>
    </row>
    <row r="131" spans="1:49" x14ac:dyDescent="0.25">
      <c r="A131">
        <v>134097</v>
      </c>
      <c r="B131" t="s">
        <v>94</v>
      </c>
      <c r="C131" t="s">
        <v>31</v>
      </c>
      <c r="D131">
        <v>101</v>
      </c>
      <c r="E131">
        <v>134</v>
      </c>
      <c r="F131">
        <v>260.5</v>
      </c>
      <c r="G131" s="1">
        <f t="shared" si="36"/>
        <v>260.5</v>
      </c>
      <c r="H131">
        <v>101</v>
      </c>
      <c r="I131">
        <v>320</v>
      </c>
      <c r="J131" s="1">
        <f t="shared" si="37"/>
        <v>320</v>
      </c>
      <c r="K131">
        <v>43</v>
      </c>
      <c r="L131">
        <v>285</v>
      </c>
      <c r="M131" s="1">
        <f t="shared" si="38"/>
        <v>285</v>
      </c>
      <c r="N131">
        <v>132</v>
      </c>
      <c r="O131">
        <v>298</v>
      </c>
      <c r="P131" s="1">
        <f t="shared" si="39"/>
        <v>298</v>
      </c>
      <c r="Q131">
        <v>21158</v>
      </c>
      <c r="R131">
        <v>233</v>
      </c>
      <c r="S131" s="1">
        <f t="shared" si="40"/>
        <v>233</v>
      </c>
      <c r="T131">
        <v>19.464580000000002</v>
      </c>
      <c r="U131" s="1">
        <f t="shared" si="41"/>
        <v>19.464581416743329</v>
      </c>
      <c r="V131">
        <v>229</v>
      </c>
      <c r="W131" s="1">
        <f t="shared" si="42"/>
        <v>229</v>
      </c>
      <c r="X131">
        <v>231390</v>
      </c>
      <c r="Y131">
        <v>201</v>
      </c>
      <c r="Z131" s="1">
        <f t="shared" si="43"/>
        <v>201</v>
      </c>
      <c r="AA131">
        <v>212.87029999999999</v>
      </c>
      <c r="AB131" s="1">
        <f t="shared" si="44"/>
        <v>212.87028518859245</v>
      </c>
      <c r="AC131">
        <v>192</v>
      </c>
      <c r="AD131" s="1">
        <f t="shared" si="45"/>
        <v>192</v>
      </c>
      <c r="AE131">
        <v>315</v>
      </c>
      <c r="AF131">
        <v>207</v>
      </c>
      <c r="AG131" s="1">
        <f t="shared" si="46"/>
        <v>207</v>
      </c>
      <c r="AH131">
        <v>0.28978799999999999</v>
      </c>
      <c r="AI131" s="1">
        <f t="shared" si="47"/>
        <v>0.28978840846366144</v>
      </c>
      <c r="AJ131">
        <v>213</v>
      </c>
      <c r="AK131" s="1">
        <f t="shared" si="48"/>
        <v>213</v>
      </c>
      <c r="AL131">
        <v>1087</v>
      </c>
      <c r="AM131">
        <v>6.6413650000000004</v>
      </c>
      <c r="AN131">
        <v>1484.4670000000001</v>
      </c>
      <c r="AO131">
        <v>1.2705409999999999</v>
      </c>
      <c r="AP131">
        <v>1.0373669999999999</v>
      </c>
      <c r="AQ131">
        <v>3.6354060000000001</v>
      </c>
      <c r="AS131" s="1">
        <f t="shared" si="49"/>
        <v>1484.4669999999999</v>
      </c>
      <c r="AT131" s="1">
        <f t="shared" si="50"/>
        <v>1.2705410894047173</v>
      </c>
      <c r="AU131" s="1">
        <f t="shared" si="51"/>
        <v>517.02200000000005</v>
      </c>
      <c r="AV131" s="1">
        <f t="shared" si="52"/>
        <v>1.0373543482836969</v>
      </c>
      <c r="AW131" s="1">
        <f t="shared" ref="AW131:AW194" si="53">SQRT((AV131--0.55)^2+(AT131--2)^2)</f>
        <v>3.6353999566072166</v>
      </c>
    </row>
    <row r="132" spans="1:49" x14ac:dyDescent="0.25">
      <c r="A132">
        <v>134130</v>
      </c>
      <c r="B132" t="s">
        <v>95</v>
      </c>
      <c r="C132" t="s">
        <v>31</v>
      </c>
      <c r="D132">
        <v>69</v>
      </c>
      <c r="E132">
        <v>450</v>
      </c>
      <c r="F132">
        <v>327</v>
      </c>
      <c r="G132" s="1">
        <f t="shared" si="36"/>
        <v>327</v>
      </c>
      <c r="H132">
        <v>69</v>
      </c>
      <c r="I132">
        <v>300.5</v>
      </c>
      <c r="J132" s="1">
        <f t="shared" si="37"/>
        <v>300.5</v>
      </c>
      <c r="K132">
        <v>78</v>
      </c>
      <c r="L132">
        <v>321.5</v>
      </c>
      <c r="M132" s="1">
        <f t="shared" si="38"/>
        <v>321.5</v>
      </c>
      <c r="N132">
        <v>199</v>
      </c>
      <c r="O132">
        <v>318</v>
      </c>
      <c r="P132" s="1">
        <f t="shared" si="39"/>
        <v>318</v>
      </c>
      <c r="Q132">
        <v>56185</v>
      </c>
      <c r="R132">
        <v>268</v>
      </c>
      <c r="S132" s="1">
        <f t="shared" si="40"/>
        <v>268</v>
      </c>
      <c r="T132">
        <v>26.818619999999999</v>
      </c>
      <c r="U132" s="1">
        <f t="shared" si="41"/>
        <v>26.818615751789977</v>
      </c>
      <c r="V132">
        <v>249</v>
      </c>
      <c r="W132" s="1">
        <f t="shared" si="42"/>
        <v>249</v>
      </c>
      <c r="X132">
        <v>652341</v>
      </c>
      <c r="Y132">
        <v>252</v>
      </c>
      <c r="Z132" s="1">
        <f t="shared" si="43"/>
        <v>252</v>
      </c>
      <c r="AA132">
        <v>311.38</v>
      </c>
      <c r="AB132" s="1">
        <f t="shared" si="44"/>
        <v>311.37995226730311</v>
      </c>
      <c r="AC132">
        <v>230</v>
      </c>
      <c r="AD132" s="1">
        <f t="shared" si="45"/>
        <v>230</v>
      </c>
      <c r="AE132">
        <v>677</v>
      </c>
      <c r="AF132">
        <v>245</v>
      </c>
      <c r="AG132" s="1">
        <f t="shared" si="46"/>
        <v>245</v>
      </c>
      <c r="AH132">
        <v>0.32314999999999999</v>
      </c>
      <c r="AI132" s="1">
        <f t="shared" si="47"/>
        <v>0.32315035799522673</v>
      </c>
      <c r="AJ132">
        <v>222</v>
      </c>
      <c r="AK132" s="1">
        <f t="shared" si="48"/>
        <v>222</v>
      </c>
      <c r="AL132">
        <v>2095</v>
      </c>
      <c r="AM132">
        <v>9.1356540000000006</v>
      </c>
      <c r="AN132">
        <v>1681.3230000000001</v>
      </c>
      <c r="AO132">
        <v>1.7402599999999999</v>
      </c>
      <c r="AP132">
        <v>1.370314</v>
      </c>
      <c r="AQ132">
        <v>4.2044199999999998</v>
      </c>
      <c r="AS132" s="1">
        <f t="shared" si="49"/>
        <v>1681.3229999999999</v>
      </c>
      <c r="AT132" s="1">
        <f t="shared" si="50"/>
        <v>1.740260214539312</v>
      </c>
      <c r="AU132" s="1">
        <f t="shared" si="51"/>
        <v>573.03200000000004</v>
      </c>
      <c r="AV132" s="1">
        <f t="shared" si="52"/>
        <v>1.3702964010846286</v>
      </c>
      <c r="AW132" s="1">
        <f t="shared" si="53"/>
        <v>4.2044125321481287</v>
      </c>
    </row>
    <row r="133" spans="1:49" x14ac:dyDescent="0.25">
      <c r="A133">
        <v>135726</v>
      </c>
      <c r="B133" t="s">
        <v>96</v>
      </c>
      <c r="C133" t="s">
        <v>31</v>
      </c>
      <c r="D133">
        <v>39</v>
      </c>
      <c r="E133">
        <v>90</v>
      </c>
      <c r="F133">
        <v>234</v>
      </c>
      <c r="G133" s="1">
        <f t="shared" si="36"/>
        <v>234</v>
      </c>
      <c r="H133">
        <v>39</v>
      </c>
      <c r="I133">
        <v>272.5</v>
      </c>
      <c r="J133" s="1">
        <f t="shared" si="37"/>
        <v>272.5</v>
      </c>
      <c r="K133">
        <v>22</v>
      </c>
      <c r="L133">
        <v>230.5</v>
      </c>
      <c r="M133" s="1">
        <f t="shared" si="38"/>
        <v>230.5</v>
      </c>
      <c r="N133">
        <v>22</v>
      </c>
      <c r="O133">
        <v>88</v>
      </c>
      <c r="P133" s="1">
        <f t="shared" si="39"/>
        <v>88</v>
      </c>
      <c r="Q133">
        <v>2953</v>
      </c>
      <c r="R133">
        <v>105</v>
      </c>
      <c r="S133" s="1">
        <f t="shared" si="40"/>
        <v>105</v>
      </c>
      <c r="T133">
        <v>2.460833</v>
      </c>
      <c r="U133" s="1">
        <f t="shared" si="41"/>
        <v>2.4608333333333334</v>
      </c>
      <c r="V133">
        <v>68</v>
      </c>
      <c r="W133" s="1">
        <f t="shared" si="42"/>
        <v>68</v>
      </c>
      <c r="X133">
        <v>342852</v>
      </c>
      <c r="Y133">
        <v>223</v>
      </c>
      <c r="Z133" s="1">
        <f t="shared" si="43"/>
        <v>223</v>
      </c>
      <c r="AA133">
        <v>285.70999999999998</v>
      </c>
      <c r="AB133" s="1">
        <f t="shared" si="44"/>
        <v>285.70999999999998</v>
      </c>
      <c r="AC133">
        <v>223</v>
      </c>
      <c r="AD133" s="1">
        <f t="shared" si="45"/>
        <v>223</v>
      </c>
      <c r="AE133">
        <v>474</v>
      </c>
      <c r="AF133">
        <v>227</v>
      </c>
      <c r="AG133" s="1">
        <f t="shared" si="46"/>
        <v>227</v>
      </c>
      <c r="AH133">
        <v>0.39500000000000002</v>
      </c>
      <c r="AI133" s="1">
        <f t="shared" si="47"/>
        <v>0.39500000000000002</v>
      </c>
      <c r="AJ133">
        <v>237</v>
      </c>
      <c r="AK133" s="1">
        <f t="shared" si="48"/>
        <v>237</v>
      </c>
      <c r="AL133">
        <v>1200</v>
      </c>
      <c r="AM133">
        <v>3.4093110000000002</v>
      </c>
      <c r="AN133">
        <v>1180.9970000000001</v>
      </c>
      <c r="AO133">
        <v>0.54642999999999997</v>
      </c>
      <c r="AP133">
        <v>0.75369399999999998</v>
      </c>
      <c r="AQ133">
        <v>2.8607559999999999</v>
      </c>
      <c r="AS133" s="1">
        <f t="shared" si="49"/>
        <v>1180.9970000000001</v>
      </c>
      <c r="AT133" s="1">
        <f t="shared" si="50"/>
        <v>0.54642974454047477</v>
      </c>
      <c r="AU133" s="1">
        <f t="shared" si="51"/>
        <v>469.30100000000004</v>
      </c>
      <c r="AV133" s="1">
        <f t="shared" si="52"/>
        <v>0.75368486601779328</v>
      </c>
      <c r="AW133" s="1">
        <f t="shared" si="53"/>
        <v>2.8607514176810787</v>
      </c>
    </row>
    <row r="134" spans="1:49" x14ac:dyDescent="0.25">
      <c r="A134">
        <v>137351</v>
      </c>
      <c r="B134" t="s">
        <v>99</v>
      </c>
      <c r="C134" t="s">
        <v>31</v>
      </c>
      <c r="D134">
        <v>22</v>
      </c>
      <c r="E134">
        <v>127</v>
      </c>
      <c r="F134">
        <v>255</v>
      </c>
      <c r="G134" s="1">
        <f t="shared" si="36"/>
        <v>255</v>
      </c>
      <c r="H134">
        <v>22</v>
      </c>
      <c r="I134">
        <v>241.5</v>
      </c>
      <c r="J134" s="1">
        <f t="shared" si="37"/>
        <v>241.5</v>
      </c>
      <c r="K134">
        <v>43</v>
      </c>
      <c r="L134">
        <v>285</v>
      </c>
      <c r="M134" s="1">
        <f t="shared" si="38"/>
        <v>285</v>
      </c>
      <c r="N134">
        <v>138</v>
      </c>
      <c r="O134">
        <v>299</v>
      </c>
      <c r="P134" s="1">
        <f t="shared" si="39"/>
        <v>299</v>
      </c>
      <c r="Q134">
        <v>52063</v>
      </c>
      <c r="R134">
        <v>267</v>
      </c>
      <c r="S134" s="1">
        <f t="shared" si="40"/>
        <v>267</v>
      </c>
      <c r="T134">
        <v>37.16131</v>
      </c>
      <c r="U134" s="1">
        <f t="shared" si="41"/>
        <v>37.161313347608854</v>
      </c>
      <c r="V134">
        <v>263</v>
      </c>
      <c r="W134" s="1">
        <f t="shared" si="42"/>
        <v>263</v>
      </c>
      <c r="X134">
        <v>436578</v>
      </c>
      <c r="Y134">
        <v>235</v>
      </c>
      <c r="Z134" s="1">
        <f t="shared" si="43"/>
        <v>235</v>
      </c>
      <c r="AA134">
        <v>311.61880000000002</v>
      </c>
      <c r="AB134" s="1">
        <f t="shared" si="44"/>
        <v>311.61884368308353</v>
      </c>
      <c r="AC134">
        <v>231</v>
      </c>
      <c r="AD134" s="1">
        <f t="shared" si="45"/>
        <v>231</v>
      </c>
      <c r="AE134">
        <v>447</v>
      </c>
      <c r="AF134">
        <v>222</v>
      </c>
      <c r="AG134" s="1">
        <f t="shared" si="46"/>
        <v>222</v>
      </c>
      <c r="AH134">
        <v>0.31905800000000001</v>
      </c>
      <c r="AI134" s="1">
        <f t="shared" si="47"/>
        <v>0.31905781584582443</v>
      </c>
      <c r="AJ134">
        <v>221</v>
      </c>
      <c r="AK134" s="1">
        <f t="shared" si="48"/>
        <v>221</v>
      </c>
      <c r="AL134">
        <v>1401</v>
      </c>
      <c r="AM134">
        <v>7.1258910000000002</v>
      </c>
      <c r="AN134">
        <v>1486.789</v>
      </c>
      <c r="AO134">
        <v>1.2760800000000001</v>
      </c>
      <c r="AP134">
        <v>1.42143</v>
      </c>
      <c r="AQ134">
        <v>3.8235109999999999</v>
      </c>
      <c r="AS134" s="1">
        <f t="shared" si="49"/>
        <v>1486.7885000000003</v>
      </c>
      <c r="AT134" s="1">
        <f t="shared" si="50"/>
        <v>1.2760804326251434</v>
      </c>
      <c r="AU134" s="1">
        <f t="shared" si="51"/>
        <v>581.63100000000009</v>
      </c>
      <c r="AV134" s="1">
        <f t="shared" si="52"/>
        <v>1.4214117146364091</v>
      </c>
      <c r="AW134" s="1">
        <f t="shared" si="53"/>
        <v>3.8235019484283006</v>
      </c>
    </row>
    <row r="135" spans="1:49" x14ac:dyDescent="0.25">
      <c r="A135">
        <v>139658</v>
      </c>
      <c r="B135" t="s">
        <v>102</v>
      </c>
      <c r="C135" t="s">
        <v>31</v>
      </c>
      <c r="D135">
        <v>80</v>
      </c>
      <c r="E135">
        <v>133</v>
      </c>
      <c r="F135">
        <v>259</v>
      </c>
      <c r="G135" s="1">
        <f t="shared" si="36"/>
        <v>259</v>
      </c>
      <c r="H135">
        <v>80</v>
      </c>
      <c r="I135">
        <v>310.5</v>
      </c>
      <c r="J135" s="1">
        <f t="shared" si="37"/>
        <v>310.5</v>
      </c>
      <c r="K135">
        <v>39</v>
      </c>
      <c r="L135">
        <v>275</v>
      </c>
      <c r="M135" s="1">
        <f t="shared" si="38"/>
        <v>275</v>
      </c>
      <c r="N135">
        <v>19</v>
      </c>
      <c r="O135">
        <v>66</v>
      </c>
      <c r="P135" s="1">
        <f t="shared" si="39"/>
        <v>66</v>
      </c>
      <c r="Q135">
        <v>7044</v>
      </c>
      <c r="R135">
        <v>163</v>
      </c>
      <c r="S135" s="1">
        <f t="shared" si="40"/>
        <v>163</v>
      </c>
      <c r="T135">
        <v>4.5562740000000002</v>
      </c>
      <c r="U135" s="1">
        <f t="shared" si="41"/>
        <v>4.5562742561448903</v>
      </c>
      <c r="V135">
        <v>102</v>
      </c>
      <c r="W135" s="1">
        <f t="shared" si="42"/>
        <v>102</v>
      </c>
      <c r="X135">
        <v>551556</v>
      </c>
      <c r="Y135">
        <v>245</v>
      </c>
      <c r="Z135" s="1">
        <f t="shared" si="43"/>
        <v>245</v>
      </c>
      <c r="AA135">
        <v>356.76330000000002</v>
      </c>
      <c r="AB135" s="1">
        <f t="shared" si="44"/>
        <v>356.76326002587319</v>
      </c>
      <c r="AC135">
        <v>249</v>
      </c>
      <c r="AD135" s="1">
        <f t="shared" si="45"/>
        <v>249</v>
      </c>
      <c r="AE135">
        <v>780</v>
      </c>
      <c r="AF135">
        <v>252</v>
      </c>
      <c r="AG135" s="1">
        <f t="shared" si="46"/>
        <v>252</v>
      </c>
      <c r="AH135">
        <v>0.50452799999999998</v>
      </c>
      <c r="AI135" s="1">
        <f t="shared" si="47"/>
        <v>0.50452781371280719</v>
      </c>
      <c r="AJ135">
        <v>250</v>
      </c>
      <c r="AK135" s="1">
        <f t="shared" si="48"/>
        <v>250</v>
      </c>
      <c r="AL135">
        <v>1546</v>
      </c>
      <c r="AM135">
        <v>6.0696050000000001</v>
      </c>
      <c r="AN135">
        <v>1348.4939999999999</v>
      </c>
      <c r="AO135">
        <v>0.94609399999999999</v>
      </c>
      <c r="AP135">
        <v>1.0933930000000001</v>
      </c>
      <c r="AQ135">
        <v>3.3734570000000001</v>
      </c>
      <c r="AS135" s="1">
        <f t="shared" si="49"/>
        <v>1348.4935</v>
      </c>
      <c r="AT135" s="1">
        <f t="shared" si="50"/>
        <v>0.94609401407306004</v>
      </c>
      <c r="AU135" s="1">
        <f t="shared" si="51"/>
        <v>526.447</v>
      </c>
      <c r="AV135" s="1">
        <f t="shared" si="52"/>
        <v>1.0933796803252747</v>
      </c>
      <c r="AW135" s="1">
        <f t="shared" si="53"/>
        <v>3.3734502684140932</v>
      </c>
    </row>
    <row r="136" spans="1:49" x14ac:dyDescent="0.25">
      <c r="A136">
        <v>139755</v>
      </c>
      <c r="B136" t="s">
        <v>103</v>
      </c>
      <c r="C136" t="s">
        <v>31</v>
      </c>
      <c r="D136">
        <v>2</v>
      </c>
      <c r="E136">
        <v>515</v>
      </c>
      <c r="F136">
        <v>332</v>
      </c>
      <c r="G136" s="1">
        <f t="shared" si="36"/>
        <v>332</v>
      </c>
      <c r="H136">
        <v>2</v>
      </c>
      <c r="I136">
        <v>157</v>
      </c>
      <c r="J136" s="1">
        <f t="shared" si="37"/>
        <v>157</v>
      </c>
      <c r="K136">
        <v>13</v>
      </c>
      <c r="L136">
        <v>193</v>
      </c>
      <c r="M136" s="1">
        <f t="shared" si="38"/>
        <v>193</v>
      </c>
      <c r="N136">
        <v>23</v>
      </c>
      <c r="O136">
        <v>95.5</v>
      </c>
      <c r="P136" s="1">
        <f t="shared" si="39"/>
        <v>95.5</v>
      </c>
      <c r="Q136">
        <v>5302</v>
      </c>
      <c r="R136">
        <v>143</v>
      </c>
      <c r="S136" s="1">
        <f t="shared" si="40"/>
        <v>143</v>
      </c>
      <c r="T136">
        <v>5.8456450000000002</v>
      </c>
      <c r="U136" s="1">
        <f t="shared" si="41"/>
        <v>5.8456449834619626</v>
      </c>
      <c r="V136">
        <v>120</v>
      </c>
      <c r="W136" s="1">
        <f t="shared" si="42"/>
        <v>120</v>
      </c>
      <c r="X136">
        <v>720248</v>
      </c>
      <c r="Y136">
        <v>256</v>
      </c>
      <c r="Z136" s="1">
        <f t="shared" si="43"/>
        <v>256</v>
      </c>
      <c r="AA136">
        <v>794.0992</v>
      </c>
      <c r="AB136" s="1">
        <f t="shared" si="44"/>
        <v>794.09922822491728</v>
      </c>
      <c r="AC136">
        <v>272</v>
      </c>
      <c r="AD136" s="1">
        <f t="shared" si="45"/>
        <v>272</v>
      </c>
      <c r="AE136">
        <v>274</v>
      </c>
      <c r="AF136">
        <v>200</v>
      </c>
      <c r="AG136" s="1">
        <f t="shared" si="46"/>
        <v>200</v>
      </c>
      <c r="AH136">
        <v>0.302095</v>
      </c>
      <c r="AI136" s="1">
        <f t="shared" si="47"/>
        <v>0.30209481808158767</v>
      </c>
      <c r="AJ136">
        <v>217</v>
      </c>
      <c r="AK136" s="1">
        <f t="shared" si="48"/>
        <v>217</v>
      </c>
      <c r="AL136">
        <v>907</v>
      </c>
      <c r="AM136">
        <v>3.801917</v>
      </c>
      <c r="AN136">
        <v>1183.261</v>
      </c>
      <c r="AO136">
        <v>0.55183199999999999</v>
      </c>
      <c r="AP136">
        <v>1.1043369999999999</v>
      </c>
      <c r="AQ136">
        <v>3.0411640000000002</v>
      </c>
      <c r="AS136" s="1">
        <f t="shared" si="49"/>
        <v>1183.261</v>
      </c>
      <c r="AT136" s="1">
        <f t="shared" si="50"/>
        <v>0.55183188671193339</v>
      </c>
      <c r="AU136" s="1">
        <f t="shared" si="51"/>
        <v>528.28800000000001</v>
      </c>
      <c r="AV136" s="1">
        <f t="shared" si="52"/>
        <v>1.1043231961118578</v>
      </c>
      <c r="AW136" s="1">
        <f t="shared" si="53"/>
        <v>3.0411562299943649</v>
      </c>
    </row>
    <row r="137" spans="1:49" x14ac:dyDescent="0.25">
      <c r="A137">
        <v>139940</v>
      </c>
      <c r="B137" t="s">
        <v>105</v>
      </c>
      <c r="C137" t="s">
        <v>31</v>
      </c>
      <c r="D137">
        <v>24</v>
      </c>
      <c r="E137">
        <v>50</v>
      </c>
      <c r="F137">
        <v>194.5</v>
      </c>
      <c r="G137" s="1">
        <f t="shared" si="36"/>
        <v>194.5</v>
      </c>
      <c r="H137">
        <v>24</v>
      </c>
      <c r="I137">
        <v>246</v>
      </c>
      <c r="J137" s="1">
        <f t="shared" si="37"/>
        <v>246</v>
      </c>
      <c r="K137">
        <v>35</v>
      </c>
      <c r="L137">
        <v>267.5</v>
      </c>
      <c r="M137" s="1">
        <f t="shared" si="38"/>
        <v>267.5</v>
      </c>
      <c r="N137">
        <v>62</v>
      </c>
      <c r="O137">
        <v>225.5</v>
      </c>
      <c r="P137" s="1">
        <f t="shared" si="39"/>
        <v>225.5</v>
      </c>
      <c r="Q137">
        <v>42960</v>
      </c>
      <c r="R137">
        <v>260</v>
      </c>
      <c r="S137" s="1">
        <f t="shared" si="40"/>
        <v>260</v>
      </c>
      <c r="T137">
        <v>47.522120000000001</v>
      </c>
      <c r="U137" s="1">
        <f t="shared" si="41"/>
        <v>47.522123893805308</v>
      </c>
      <c r="V137">
        <v>268</v>
      </c>
      <c r="W137" s="1">
        <f t="shared" si="42"/>
        <v>268</v>
      </c>
      <c r="X137">
        <v>80955</v>
      </c>
      <c r="Y137">
        <v>144</v>
      </c>
      <c r="Z137" s="1">
        <f t="shared" si="43"/>
        <v>144</v>
      </c>
      <c r="AA137">
        <v>89.551990000000004</v>
      </c>
      <c r="AB137" s="1">
        <f t="shared" si="44"/>
        <v>89.551991150442475</v>
      </c>
      <c r="AC137">
        <v>119</v>
      </c>
      <c r="AD137" s="1">
        <f t="shared" si="45"/>
        <v>119</v>
      </c>
      <c r="AE137">
        <v>71</v>
      </c>
      <c r="AF137">
        <v>153.5</v>
      </c>
      <c r="AG137" s="1">
        <f t="shared" si="46"/>
        <v>153.5</v>
      </c>
      <c r="AH137">
        <v>7.8539999999999999E-2</v>
      </c>
      <c r="AI137" s="1">
        <f t="shared" si="47"/>
        <v>7.8539823008849555E-2</v>
      </c>
      <c r="AJ137">
        <v>123</v>
      </c>
      <c r="AK137" s="1">
        <f t="shared" si="48"/>
        <v>123</v>
      </c>
      <c r="AL137">
        <v>904</v>
      </c>
      <c r="AM137">
        <v>4.4899680000000002</v>
      </c>
      <c r="AN137">
        <v>1225.4000000000001</v>
      </c>
      <c r="AO137">
        <v>0.65237900000000004</v>
      </c>
      <c r="AP137">
        <v>0.27923599999999998</v>
      </c>
      <c r="AQ137">
        <v>2.7789830000000002</v>
      </c>
      <c r="AS137" s="1">
        <f t="shared" si="49"/>
        <v>1225.3995</v>
      </c>
      <c r="AT137" s="1">
        <f t="shared" si="50"/>
        <v>0.65237878065717325</v>
      </c>
      <c r="AU137" s="1">
        <f t="shared" si="51"/>
        <v>389.48500000000001</v>
      </c>
      <c r="AV137" s="1">
        <f t="shared" si="52"/>
        <v>0.2792320381949191</v>
      </c>
      <c r="AW137" s="1">
        <f t="shared" si="53"/>
        <v>2.7789816424815283</v>
      </c>
    </row>
    <row r="138" spans="1:49" x14ac:dyDescent="0.25">
      <c r="A138">
        <v>139959</v>
      </c>
      <c r="B138" t="s">
        <v>106</v>
      </c>
      <c r="C138" t="s">
        <v>31</v>
      </c>
      <c r="D138">
        <v>61</v>
      </c>
      <c r="E138">
        <v>136</v>
      </c>
      <c r="F138">
        <v>263.5</v>
      </c>
      <c r="G138" s="1">
        <f t="shared" si="36"/>
        <v>263.5</v>
      </c>
      <c r="H138">
        <v>61</v>
      </c>
      <c r="I138">
        <v>295</v>
      </c>
      <c r="J138" s="1">
        <f t="shared" si="37"/>
        <v>295</v>
      </c>
      <c r="K138">
        <v>67</v>
      </c>
      <c r="L138">
        <v>314</v>
      </c>
      <c r="M138" s="1">
        <f t="shared" si="38"/>
        <v>314</v>
      </c>
      <c r="N138">
        <v>199</v>
      </c>
      <c r="O138">
        <v>318</v>
      </c>
      <c r="P138" s="1">
        <f t="shared" si="39"/>
        <v>318</v>
      </c>
      <c r="Q138">
        <v>42026</v>
      </c>
      <c r="R138">
        <v>258</v>
      </c>
      <c r="S138" s="1">
        <f t="shared" si="40"/>
        <v>258</v>
      </c>
      <c r="T138">
        <v>24.75029</v>
      </c>
      <c r="U138" s="1">
        <f t="shared" si="41"/>
        <v>24.750294464075381</v>
      </c>
      <c r="V138">
        <v>242</v>
      </c>
      <c r="W138" s="1">
        <f t="shared" si="42"/>
        <v>242</v>
      </c>
      <c r="X138">
        <v>313445</v>
      </c>
      <c r="Y138">
        <v>215</v>
      </c>
      <c r="Z138" s="1">
        <f t="shared" si="43"/>
        <v>215</v>
      </c>
      <c r="AA138">
        <v>184.5966</v>
      </c>
      <c r="AB138" s="1">
        <f t="shared" si="44"/>
        <v>184.59658421672555</v>
      </c>
      <c r="AC138">
        <v>175</v>
      </c>
      <c r="AD138" s="1">
        <f t="shared" si="45"/>
        <v>175</v>
      </c>
      <c r="AE138">
        <v>245</v>
      </c>
      <c r="AF138">
        <v>195</v>
      </c>
      <c r="AG138" s="1">
        <f t="shared" si="46"/>
        <v>195</v>
      </c>
      <c r="AH138">
        <v>0.144287</v>
      </c>
      <c r="AI138" s="1">
        <f t="shared" si="47"/>
        <v>0.14428739693757361</v>
      </c>
      <c r="AJ138">
        <v>167</v>
      </c>
      <c r="AK138" s="1">
        <f t="shared" si="48"/>
        <v>167</v>
      </c>
      <c r="AL138">
        <v>1698</v>
      </c>
      <c r="AM138">
        <v>7.23367</v>
      </c>
      <c r="AN138">
        <v>1525.922</v>
      </c>
      <c r="AO138">
        <v>1.3694569999999999</v>
      </c>
      <c r="AP138">
        <v>0.73697900000000005</v>
      </c>
      <c r="AQ138">
        <v>3.6068760000000002</v>
      </c>
      <c r="AS138" s="1">
        <f t="shared" si="49"/>
        <v>1525.922</v>
      </c>
      <c r="AT138" s="1">
        <f t="shared" si="50"/>
        <v>1.3694570804461623</v>
      </c>
      <c r="AU138" s="1">
        <f t="shared" si="51"/>
        <v>466.48900000000003</v>
      </c>
      <c r="AV138" s="1">
        <f t="shared" si="52"/>
        <v>0.73696940355615737</v>
      </c>
      <c r="AW138" s="1">
        <f t="shared" si="53"/>
        <v>3.6068727816016004</v>
      </c>
    </row>
    <row r="139" spans="1:49" x14ac:dyDescent="0.25">
      <c r="A139">
        <v>141574</v>
      </c>
      <c r="B139" t="s">
        <v>111</v>
      </c>
      <c r="C139" t="s">
        <v>31</v>
      </c>
      <c r="D139">
        <v>36</v>
      </c>
      <c r="E139">
        <v>72</v>
      </c>
      <c r="F139">
        <v>222.5</v>
      </c>
      <c r="G139" s="1">
        <f t="shared" si="36"/>
        <v>222.5</v>
      </c>
      <c r="H139">
        <v>36</v>
      </c>
      <c r="I139">
        <v>268</v>
      </c>
      <c r="J139" s="1">
        <f t="shared" si="37"/>
        <v>268</v>
      </c>
      <c r="K139">
        <v>41</v>
      </c>
      <c r="L139">
        <v>278.5</v>
      </c>
      <c r="M139" s="1">
        <f t="shared" si="38"/>
        <v>278.5</v>
      </c>
      <c r="N139">
        <v>45</v>
      </c>
      <c r="O139">
        <v>180</v>
      </c>
      <c r="P139" s="1">
        <f t="shared" si="39"/>
        <v>180</v>
      </c>
      <c r="Q139">
        <v>4524</v>
      </c>
      <c r="R139">
        <v>128</v>
      </c>
      <c r="S139" s="1">
        <f t="shared" si="40"/>
        <v>128</v>
      </c>
      <c r="T139">
        <v>3.958005</v>
      </c>
      <c r="U139" s="1">
        <f t="shared" si="41"/>
        <v>3.9580052493438318</v>
      </c>
      <c r="V139">
        <v>89</v>
      </c>
      <c r="W139" s="1">
        <f t="shared" si="42"/>
        <v>89</v>
      </c>
      <c r="X139">
        <v>319818</v>
      </c>
      <c r="Y139">
        <v>218</v>
      </c>
      <c r="Z139" s="1">
        <f t="shared" si="43"/>
        <v>218</v>
      </c>
      <c r="AA139">
        <v>279.80579999999998</v>
      </c>
      <c r="AB139" s="1">
        <f t="shared" si="44"/>
        <v>279.80577427821521</v>
      </c>
      <c r="AC139">
        <v>222</v>
      </c>
      <c r="AD139" s="1">
        <f t="shared" si="45"/>
        <v>222</v>
      </c>
      <c r="AE139">
        <v>303</v>
      </c>
      <c r="AF139">
        <v>205</v>
      </c>
      <c r="AG139" s="1">
        <f t="shared" si="46"/>
        <v>205</v>
      </c>
      <c r="AH139">
        <v>0.26509199999999999</v>
      </c>
      <c r="AI139" s="1">
        <f t="shared" si="47"/>
        <v>0.26509186351706038</v>
      </c>
      <c r="AJ139">
        <v>206</v>
      </c>
      <c r="AK139" s="1">
        <f t="shared" si="48"/>
        <v>206</v>
      </c>
      <c r="AL139">
        <v>1143</v>
      </c>
      <c r="AM139">
        <v>3.851172</v>
      </c>
      <c r="AN139">
        <v>1259.2260000000001</v>
      </c>
      <c r="AO139">
        <v>0.73309100000000005</v>
      </c>
      <c r="AP139">
        <v>0.65379900000000002</v>
      </c>
      <c r="AQ139">
        <v>2.986456</v>
      </c>
      <c r="AS139" s="1">
        <f t="shared" si="49"/>
        <v>1259.2255</v>
      </c>
      <c r="AT139" s="1">
        <f t="shared" si="50"/>
        <v>0.73309117513233679</v>
      </c>
      <c r="AU139" s="1">
        <f t="shared" si="51"/>
        <v>452.49600000000004</v>
      </c>
      <c r="AV139" s="1">
        <f t="shared" si="52"/>
        <v>0.6537903615128895</v>
      </c>
      <c r="AW139" s="1">
        <f t="shared" si="53"/>
        <v>2.9864525119374647</v>
      </c>
    </row>
    <row r="140" spans="1:49" x14ac:dyDescent="0.25">
      <c r="A140">
        <v>144050</v>
      </c>
      <c r="B140" t="s">
        <v>115</v>
      </c>
      <c r="C140" t="s">
        <v>31</v>
      </c>
      <c r="D140">
        <v>108</v>
      </c>
      <c r="E140">
        <v>151</v>
      </c>
      <c r="F140">
        <v>277</v>
      </c>
      <c r="G140" s="1">
        <f t="shared" si="36"/>
        <v>277</v>
      </c>
      <c r="H140">
        <v>108</v>
      </c>
      <c r="I140">
        <v>321.5</v>
      </c>
      <c r="J140" s="1">
        <f t="shared" si="37"/>
        <v>321.5</v>
      </c>
      <c r="K140">
        <v>81</v>
      </c>
      <c r="L140">
        <v>323</v>
      </c>
      <c r="M140" s="1">
        <f t="shared" si="38"/>
        <v>323</v>
      </c>
      <c r="N140">
        <v>60</v>
      </c>
      <c r="O140">
        <v>215.5</v>
      </c>
      <c r="P140" s="1">
        <f t="shared" si="39"/>
        <v>215.5</v>
      </c>
      <c r="Q140">
        <v>11760</v>
      </c>
      <c r="R140">
        <v>196</v>
      </c>
      <c r="S140" s="1">
        <f t="shared" si="40"/>
        <v>196</v>
      </c>
      <c r="T140">
        <v>6.9095180000000003</v>
      </c>
      <c r="U140" s="1">
        <f t="shared" si="41"/>
        <v>6.9095182138660398</v>
      </c>
      <c r="V140">
        <v>138</v>
      </c>
      <c r="W140" s="1">
        <f t="shared" si="42"/>
        <v>138</v>
      </c>
      <c r="X140">
        <v>378322</v>
      </c>
      <c r="Y140">
        <v>229</v>
      </c>
      <c r="Z140" s="1">
        <f t="shared" si="43"/>
        <v>229</v>
      </c>
      <c r="AA140">
        <v>222.2808</v>
      </c>
      <c r="AB140" s="1">
        <f t="shared" si="44"/>
        <v>222.28084606345476</v>
      </c>
      <c r="AC140">
        <v>199</v>
      </c>
      <c r="AD140" s="1">
        <f t="shared" si="45"/>
        <v>199</v>
      </c>
      <c r="AE140">
        <v>802</v>
      </c>
      <c r="AF140">
        <v>253</v>
      </c>
      <c r="AG140" s="1">
        <f t="shared" si="46"/>
        <v>253</v>
      </c>
      <c r="AH140">
        <v>0.47121000000000002</v>
      </c>
      <c r="AI140" s="1">
        <f t="shared" si="47"/>
        <v>0.47121034077555818</v>
      </c>
      <c r="AJ140">
        <v>247</v>
      </c>
      <c r="AK140" s="1">
        <f t="shared" si="48"/>
        <v>247</v>
      </c>
      <c r="AL140">
        <v>1702</v>
      </c>
      <c r="AM140">
        <v>7.2626090000000003</v>
      </c>
      <c r="AN140">
        <v>1520.556</v>
      </c>
      <c r="AO140">
        <v>1.356652</v>
      </c>
      <c r="AP140">
        <v>0.93152699999999999</v>
      </c>
      <c r="AQ140">
        <v>3.6690649999999998</v>
      </c>
      <c r="AS140" s="1">
        <f t="shared" si="49"/>
        <v>1520.5554999999999</v>
      </c>
      <c r="AT140" s="1">
        <f t="shared" si="50"/>
        <v>1.3566520468935408</v>
      </c>
      <c r="AU140" s="1">
        <f t="shared" si="51"/>
        <v>499.21699999999998</v>
      </c>
      <c r="AV140" s="1">
        <f t="shared" si="52"/>
        <v>0.93151551146668909</v>
      </c>
      <c r="AW140" s="1">
        <f t="shared" si="53"/>
        <v>3.6690599851502843</v>
      </c>
    </row>
    <row r="141" spans="1:49" x14ac:dyDescent="0.25">
      <c r="A141">
        <v>145600</v>
      </c>
      <c r="B141" t="s">
        <v>117</v>
      </c>
      <c r="C141" t="s">
        <v>31</v>
      </c>
      <c r="D141">
        <v>27</v>
      </c>
      <c r="E141">
        <v>157</v>
      </c>
      <c r="F141">
        <v>279</v>
      </c>
      <c r="G141" s="1">
        <f t="shared" si="36"/>
        <v>279</v>
      </c>
      <c r="H141">
        <v>27</v>
      </c>
      <c r="I141">
        <v>251.5</v>
      </c>
      <c r="J141" s="1">
        <f t="shared" si="37"/>
        <v>251.5</v>
      </c>
      <c r="K141">
        <v>31</v>
      </c>
      <c r="L141">
        <v>252</v>
      </c>
      <c r="M141" s="1">
        <f t="shared" si="38"/>
        <v>252</v>
      </c>
      <c r="N141">
        <v>113</v>
      </c>
      <c r="O141">
        <v>286</v>
      </c>
      <c r="P141" s="1">
        <f t="shared" si="39"/>
        <v>286</v>
      </c>
      <c r="Q141">
        <v>8244</v>
      </c>
      <c r="R141">
        <v>176</v>
      </c>
      <c r="S141" s="1">
        <f t="shared" si="40"/>
        <v>176</v>
      </c>
      <c r="T141">
        <v>5.2812299999999999</v>
      </c>
      <c r="U141" s="1">
        <f t="shared" si="41"/>
        <v>5.2812299807815499</v>
      </c>
      <c r="V141">
        <v>112</v>
      </c>
      <c r="W141" s="1">
        <f t="shared" si="42"/>
        <v>112</v>
      </c>
      <c r="X141">
        <v>339644</v>
      </c>
      <c r="Y141">
        <v>222</v>
      </c>
      <c r="Z141" s="1">
        <f t="shared" si="43"/>
        <v>222</v>
      </c>
      <c r="AA141">
        <v>217.58099999999999</v>
      </c>
      <c r="AB141" s="1">
        <f t="shared" si="44"/>
        <v>217.58103779628442</v>
      </c>
      <c r="AC141">
        <v>195</v>
      </c>
      <c r="AD141" s="1">
        <f t="shared" si="45"/>
        <v>195</v>
      </c>
      <c r="AE141">
        <v>404</v>
      </c>
      <c r="AF141">
        <v>218</v>
      </c>
      <c r="AG141" s="1">
        <f t="shared" si="46"/>
        <v>218</v>
      </c>
      <c r="AH141">
        <v>0.25880799999999998</v>
      </c>
      <c r="AI141" s="1">
        <f t="shared" si="47"/>
        <v>0.25880845611787318</v>
      </c>
      <c r="AJ141">
        <v>203</v>
      </c>
      <c r="AK141" s="1">
        <f t="shared" si="48"/>
        <v>203</v>
      </c>
      <c r="AL141">
        <v>1561</v>
      </c>
      <c r="AM141">
        <v>5.1439640000000004</v>
      </c>
      <c r="AN141">
        <v>1392.809</v>
      </c>
      <c r="AO141">
        <v>1.0518339999999999</v>
      </c>
      <c r="AP141">
        <v>0.57177199999999995</v>
      </c>
      <c r="AQ141">
        <v>3.251471</v>
      </c>
      <c r="AS141" s="1">
        <f t="shared" si="49"/>
        <v>1392.8085000000001</v>
      </c>
      <c r="AT141" s="1">
        <f t="shared" si="50"/>
        <v>1.0518342659848108</v>
      </c>
      <c r="AU141" s="1">
        <f t="shared" si="51"/>
        <v>438.697</v>
      </c>
      <c r="AV141" s="1">
        <f t="shared" si="52"/>
        <v>0.57176451993816946</v>
      </c>
      <c r="AW141" s="1">
        <f t="shared" si="53"/>
        <v>3.2514685951476081</v>
      </c>
    </row>
    <row r="142" spans="1:49" x14ac:dyDescent="0.25">
      <c r="A142">
        <v>145637</v>
      </c>
      <c r="B142" t="s">
        <v>119</v>
      </c>
      <c r="C142" t="s">
        <v>31</v>
      </c>
      <c r="D142">
        <v>124</v>
      </c>
      <c r="E142">
        <v>453</v>
      </c>
      <c r="F142">
        <v>328</v>
      </c>
      <c r="G142" s="1">
        <f t="shared" si="36"/>
        <v>328</v>
      </c>
      <c r="H142">
        <v>124</v>
      </c>
      <c r="I142">
        <v>328.5</v>
      </c>
      <c r="J142" s="1">
        <f t="shared" si="37"/>
        <v>328.5</v>
      </c>
      <c r="K142">
        <v>71</v>
      </c>
      <c r="L142">
        <v>318.5</v>
      </c>
      <c r="M142" s="1">
        <f t="shared" si="38"/>
        <v>318.5</v>
      </c>
      <c r="N142">
        <v>156</v>
      </c>
      <c r="O142">
        <v>306</v>
      </c>
      <c r="P142" s="1">
        <f t="shared" si="39"/>
        <v>306</v>
      </c>
      <c r="Q142">
        <v>23202</v>
      </c>
      <c r="R142">
        <v>236</v>
      </c>
      <c r="S142" s="1">
        <f t="shared" si="40"/>
        <v>236</v>
      </c>
      <c r="T142">
        <v>12.56199</v>
      </c>
      <c r="U142" s="1">
        <f t="shared" si="41"/>
        <v>12.561992420140768</v>
      </c>
      <c r="V142">
        <v>191</v>
      </c>
      <c r="W142" s="1">
        <f t="shared" si="42"/>
        <v>191</v>
      </c>
      <c r="X142">
        <v>598531</v>
      </c>
      <c r="Y142">
        <v>247</v>
      </c>
      <c r="Z142" s="1">
        <f t="shared" si="43"/>
        <v>247</v>
      </c>
      <c r="AA142">
        <v>324.05579999999998</v>
      </c>
      <c r="AB142" s="1">
        <f t="shared" si="44"/>
        <v>324.05576610720084</v>
      </c>
      <c r="AC142">
        <v>234</v>
      </c>
      <c r="AD142" s="1">
        <f t="shared" si="45"/>
        <v>234</v>
      </c>
      <c r="AE142">
        <v>753</v>
      </c>
      <c r="AF142">
        <v>249</v>
      </c>
      <c r="AG142" s="1">
        <f t="shared" si="46"/>
        <v>249</v>
      </c>
      <c r="AH142">
        <v>0.40768799999999999</v>
      </c>
      <c r="AI142" s="1">
        <f t="shared" si="47"/>
        <v>0.40768814293448835</v>
      </c>
      <c r="AJ142">
        <v>239</v>
      </c>
      <c r="AK142" s="1">
        <f t="shared" si="48"/>
        <v>239</v>
      </c>
      <c r="AL142">
        <v>1847</v>
      </c>
      <c r="AM142">
        <v>8.7184229999999996</v>
      </c>
      <c r="AN142">
        <v>1668.954</v>
      </c>
      <c r="AO142">
        <v>1.7107460000000001</v>
      </c>
      <c r="AP142">
        <v>1.274537</v>
      </c>
      <c r="AQ142">
        <v>4.1350420000000003</v>
      </c>
      <c r="AS142" s="1">
        <f t="shared" si="49"/>
        <v>1668.9540000000002</v>
      </c>
      <c r="AT142" s="1">
        <f t="shared" si="50"/>
        <v>1.7107464793278393</v>
      </c>
      <c r="AU142" s="1">
        <f t="shared" si="51"/>
        <v>556.92000000000007</v>
      </c>
      <c r="AV142" s="1">
        <f t="shared" si="52"/>
        <v>1.274521318872013</v>
      </c>
      <c r="AW142" s="1">
        <f t="shared" si="53"/>
        <v>4.1350353658538914</v>
      </c>
    </row>
    <row r="143" spans="1:49" x14ac:dyDescent="0.25">
      <c r="A143">
        <v>147767</v>
      </c>
      <c r="B143" t="s">
        <v>126</v>
      </c>
      <c r="C143" t="s">
        <v>31</v>
      </c>
      <c r="D143">
        <v>69</v>
      </c>
      <c r="E143">
        <v>273</v>
      </c>
      <c r="F143">
        <v>307</v>
      </c>
      <c r="G143" s="1">
        <f t="shared" si="36"/>
        <v>307</v>
      </c>
      <c r="H143">
        <v>69</v>
      </c>
      <c r="I143">
        <v>300.5</v>
      </c>
      <c r="J143" s="1">
        <f t="shared" si="37"/>
        <v>300.5</v>
      </c>
      <c r="K143">
        <v>65</v>
      </c>
      <c r="L143">
        <v>311</v>
      </c>
      <c r="M143" s="1">
        <f t="shared" si="38"/>
        <v>311</v>
      </c>
      <c r="N143">
        <v>39</v>
      </c>
      <c r="O143">
        <v>163.5</v>
      </c>
      <c r="P143" s="1">
        <f t="shared" si="39"/>
        <v>163.5</v>
      </c>
      <c r="Q143">
        <v>23829</v>
      </c>
      <c r="R143">
        <v>239</v>
      </c>
      <c r="S143" s="1">
        <f t="shared" si="40"/>
        <v>239</v>
      </c>
      <c r="T143">
        <v>13.387079999999999</v>
      </c>
      <c r="U143" s="1">
        <f t="shared" si="41"/>
        <v>13.387078651685393</v>
      </c>
      <c r="V143">
        <v>200</v>
      </c>
      <c r="W143" s="1">
        <f t="shared" si="42"/>
        <v>200</v>
      </c>
      <c r="X143">
        <v>621504</v>
      </c>
      <c r="Y143">
        <v>248</v>
      </c>
      <c r="Z143" s="1">
        <f t="shared" si="43"/>
        <v>248</v>
      </c>
      <c r="AA143">
        <v>349.15960000000001</v>
      </c>
      <c r="AB143" s="1">
        <f t="shared" si="44"/>
        <v>349.15955056179774</v>
      </c>
      <c r="AC143">
        <v>247</v>
      </c>
      <c r="AD143" s="1">
        <f t="shared" si="45"/>
        <v>247</v>
      </c>
      <c r="AE143">
        <v>1053</v>
      </c>
      <c r="AF143">
        <v>257</v>
      </c>
      <c r="AG143" s="1">
        <f t="shared" si="46"/>
        <v>257</v>
      </c>
      <c r="AH143">
        <v>0.59157300000000002</v>
      </c>
      <c r="AI143" s="1">
        <f t="shared" si="47"/>
        <v>0.59157303370786518</v>
      </c>
      <c r="AJ143">
        <v>257</v>
      </c>
      <c r="AK143" s="1">
        <f t="shared" si="48"/>
        <v>257</v>
      </c>
      <c r="AL143">
        <v>1780</v>
      </c>
      <c r="AM143">
        <v>8.3650160000000007</v>
      </c>
      <c r="AN143">
        <v>1542.99</v>
      </c>
      <c r="AO143">
        <v>1.410182</v>
      </c>
      <c r="AP143">
        <v>1.4786269999999999</v>
      </c>
      <c r="AQ143">
        <v>3.9679549999999999</v>
      </c>
      <c r="AS143" s="1">
        <f t="shared" si="49"/>
        <v>1542.9894999999999</v>
      </c>
      <c r="AT143" s="1">
        <f t="shared" si="50"/>
        <v>1.4101819309370522</v>
      </c>
      <c r="AU143" s="1">
        <f t="shared" si="51"/>
        <v>591.25300000000004</v>
      </c>
      <c r="AV143" s="1">
        <f t="shared" si="52"/>
        <v>1.4786080801434713</v>
      </c>
      <c r="AW143" s="1">
        <f t="shared" si="53"/>
        <v>3.967945506797308</v>
      </c>
    </row>
    <row r="144" spans="1:49" x14ac:dyDescent="0.25">
      <c r="A144">
        <v>151351</v>
      </c>
      <c r="B144" t="s">
        <v>132</v>
      </c>
      <c r="C144" t="s">
        <v>31</v>
      </c>
      <c r="D144">
        <v>179</v>
      </c>
      <c r="E144">
        <v>141</v>
      </c>
      <c r="F144">
        <v>270.5</v>
      </c>
      <c r="G144" s="1">
        <f t="shared" si="36"/>
        <v>270.5</v>
      </c>
      <c r="H144">
        <v>179</v>
      </c>
      <c r="I144">
        <v>335</v>
      </c>
      <c r="J144" s="1">
        <f t="shared" si="37"/>
        <v>335</v>
      </c>
      <c r="K144">
        <v>52</v>
      </c>
      <c r="L144">
        <v>298</v>
      </c>
      <c r="M144" s="1">
        <f t="shared" si="38"/>
        <v>298</v>
      </c>
      <c r="N144">
        <v>103</v>
      </c>
      <c r="O144">
        <v>278</v>
      </c>
      <c r="P144" s="1">
        <f t="shared" si="39"/>
        <v>278</v>
      </c>
      <c r="Q144">
        <v>33659</v>
      </c>
      <c r="R144">
        <v>250</v>
      </c>
      <c r="S144" s="1">
        <f t="shared" si="40"/>
        <v>250</v>
      </c>
      <c r="T144">
        <v>21.466200000000001</v>
      </c>
      <c r="U144" s="1">
        <f t="shared" si="41"/>
        <v>21.466198979591837</v>
      </c>
      <c r="V144">
        <v>236</v>
      </c>
      <c r="W144" s="1">
        <f t="shared" si="42"/>
        <v>236</v>
      </c>
      <c r="X144">
        <v>172380</v>
      </c>
      <c r="Y144">
        <v>186</v>
      </c>
      <c r="Z144" s="1">
        <f t="shared" si="43"/>
        <v>186</v>
      </c>
      <c r="AA144">
        <v>109.9362</v>
      </c>
      <c r="AB144" s="1">
        <f t="shared" si="44"/>
        <v>109.93622448979592</v>
      </c>
      <c r="AC144">
        <v>129</v>
      </c>
      <c r="AD144" s="1">
        <f t="shared" si="45"/>
        <v>129</v>
      </c>
      <c r="AE144">
        <v>222</v>
      </c>
      <c r="AF144">
        <v>189</v>
      </c>
      <c r="AG144" s="1">
        <f t="shared" si="46"/>
        <v>189</v>
      </c>
      <c r="AH144">
        <v>0.14158200000000001</v>
      </c>
      <c r="AI144" s="1">
        <f t="shared" si="47"/>
        <v>0.14158163265306123</v>
      </c>
      <c r="AJ144">
        <v>164</v>
      </c>
      <c r="AK144" s="1">
        <f t="shared" si="48"/>
        <v>164</v>
      </c>
      <c r="AL144">
        <v>1568</v>
      </c>
      <c r="AM144">
        <v>6.9517449999999998</v>
      </c>
      <c r="AN144">
        <v>1488.6320000000001</v>
      </c>
      <c r="AO144">
        <v>1.2804789999999999</v>
      </c>
      <c r="AP144">
        <v>0.44395499999999999</v>
      </c>
      <c r="AQ144">
        <v>3.427753</v>
      </c>
      <c r="AS144" s="1">
        <f t="shared" si="49"/>
        <v>1488.6320000000001</v>
      </c>
      <c r="AT144" s="1">
        <f t="shared" si="50"/>
        <v>1.2804792175602506</v>
      </c>
      <c r="AU144" s="1">
        <f t="shared" si="51"/>
        <v>417.19499999999999</v>
      </c>
      <c r="AV144" s="1">
        <f t="shared" si="52"/>
        <v>0.44394948656331423</v>
      </c>
      <c r="AW144" s="1">
        <f t="shared" si="53"/>
        <v>3.4277513735223253</v>
      </c>
    </row>
    <row r="145" spans="1:49" x14ac:dyDescent="0.25">
      <c r="A145">
        <v>152080</v>
      </c>
      <c r="B145" t="s">
        <v>133</v>
      </c>
      <c r="C145" t="s">
        <v>31</v>
      </c>
      <c r="D145">
        <v>23</v>
      </c>
      <c r="E145">
        <v>136</v>
      </c>
      <c r="F145">
        <v>263.5</v>
      </c>
      <c r="G145" s="1">
        <f t="shared" si="36"/>
        <v>263.5</v>
      </c>
      <c r="H145">
        <v>23</v>
      </c>
      <c r="I145">
        <v>244</v>
      </c>
      <c r="J145" s="1">
        <f t="shared" si="37"/>
        <v>244</v>
      </c>
      <c r="K145">
        <v>30</v>
      </c>
      <c r="L145">
        <v>250</v>
      </c>
      <c r="M145" s="1">
        <f t="shared" si="38"/>
        <v>250</v>
      </c>
      <c r="N145">
        <v>16</v>
      </c>
      <c r="O145">
        <v>57</v>
      </c>
      <c r="P145" s="1">
        <f t="shared" si="39"/>
        <v>57</v>
      </c>
      <c r="Q145">
        <v>21767</v>
      </c>
      <c r="R145">
        <v>235</v>
      </c>
      <c r="S145" s="1">
        <f t="shared" si="40"/>
        <v>235</v>
      </c>
      <c r="T145">
        <v>24.90503</v>
      </c>
      <c r="U145" s="1">
        <f t="shared" si="41"/>
        <v>24.905034324942793</v>
      </c>
      <c r="V145">
        <v>243</v>
      </c>
      <c r="W145" s="1">
        <f t="shared" si="42"/>
        <v>243</v>
      </c>
      <c r="X145">
        <v>160461</v>
      </c>
      <c r="Y145">
        <v>181</v>
      </c>
      <c r="Z145" s="1">
        <f t="shared" si="43"/>
        <v>181</v>
      </c>
      <c r="AA145">
        <v>183.59379999999999</v>
      </c>
      <c r="AB145" s="1">
        <f t="shared" si="44"/>
        <v>183.59382151029749</v>
      </c>
      <c r="AC145">
        <v>174</v>
      </c>
      <c r="AD145" s="1">
        <f t="shared" si="45"/>
        <v>174</v>
      </c>
      <c r="AE145">
        <v>186</v>
      </c>
      <c r="AF145">
        <v>183</v>
      </c>
      <c r="AG145" s="1">
        <f t="shared" si="46"/>
        <v>183</v>
      </c>
      <c r="AH145">
        <v>0.212815</v>
      </c>
      <c r="AI145" s="1">
        <f t="shared" si="47"/>
        <v>0.21281464530892449</v>
      </c>
      <c r="AJ145">
        <v>189</v>
      </c>
      <c r="AK145" s="1">
        <f t="shared" si="48"/>
        <v>189</v>
      </c>
      <c r="AL145">
        <v>874</v>
      </c>
      <c r="AM145">
        <v>5.2234850000000002</v>
      </c>
      <c r="AN145">
        <v>1207.8879999999999</v>
      </c>
      <c r="AO145">
        <v>0.61059399999999997</v>
      </c>
      <c r="AP145">
        <v>0.85645499999999997</v>
      </c>
      <c r="AQ145">
        <v>2.9653529999999999</v>
      </c>
      <c r="AS145" s="1">
        <f t="shared" si="49"/>
        <v>1207.8880000000001</v>
      </c>
      <c r="AT145" s="1">
        <f t="shared" si="50"/>
        <v>0.61059449945774635</v>
      </c>
      <c r="AU145" s="1">
        <f t="shared" si="51"/>
        <v>486.58800000000002</v>
      </c>
      <c r="AV145" s="1">
        <f t="shared" si="52"/>
        <v>0.85644453869713089</v>
      </c>
      <c r="AW145" s="1">
        <f t="shared" si="53"/>
        <v>2.9653481888355078</v>
      </c>
    </row>
    <row r="146" spans="1:49" x14ac:dyDescent="0.25">
      <c r="A146">
        <v>153603</v>
      </c>
      <c r="B146" t="s">
        <v>134</v>
      </c>
      <c r="C146" t="s">
        <v>31</v>
      </c>
      <c r="D146">
        <v>3</v>
      </c>
      <c r="E146">
        <v>251</v>
      </c>
      <c r="F146">
        <v>299</v>
      </c>
      <c r="G146" s="1">
        <f t="shared" si="36"/>
        <v>299</v>
      </c>
      <c r="H146">
        <v>3</v>
      </c>
      <c r="I146">
        <v>166</v>
      </c>
      <c r="J146" s="1">
        <f t="shared" si="37"/>
        <v>166</v>
      </c>
      <c r="K146">
        <v>21</v>
      </c>
      <c r="L146">
        <v>226.5</v>
      </c>
      <c r="M146" s="1">
        <f t="shared" si="38"/>
        <v>226.5</v>
      </c>
      <c r="N146">
        <v>91</v>
      </c>
      <c r="O146">
        <v>265</v>
      </c>
      <c r="P146" s="1">
        <f t="shared" si="39"/>
        <v>265</v>
      </c>
      <c r="Q146">
        <v>15970</v>
      </c>
      <c r="R146">
        <v>217</v>
      </c>
      <c r="S146" s="1">
        <f t="shared" si="40"/>
        <v>217</v>
      </c>
      <c r="T146">
        <v>13.23115</v>
      </c>
      <c r="U146" s="1">
        <f t="shared" si="41"/>
        <v>13.231151615575808</v>
      </c>
      <c r="V146">
        <v>199</v>
      </c>
      <c r="W146" s="1">
        <f t="shared" si="42"/>
        <v>199</v>
      </c>
      <c r="X146">
        <v>297293</v>
      </c>
      <c r="Y146">
        <v>211</v>
      </c>
      <c r="Z146" s="1">
        <f t="shared" si="43"/>
        <v>211</v>
      </c>
      <c r="AA146">
        <v>246.3074</v>
      </c>
      <c r="AB146" s="1">
        <f t="shared" si="44"/>
        <v>246.30737365368682</v>
      </c>
      <c r="AC146">
        <v>212</v>
      </c>
      <c r="AD146" s="1">
        <f t="shared" si="45"/>
        <v>212</v>
      </c>
      <c r="AE146">
        <v>471</v>
      </c>
      <c r="AF146">
        <v>225.5</v>
      </c>
      <c r="AG146" s="1">
        <f t="shared" si="46"/>
        <v>225.5</v>
      </c>
      <c r="AH146">
        <v>0.39022400000000002</v>
      </c>
      <c r="AI146" s="1">
        <f t="shared" si="47"/>
        <v>0.39022369511184757</v>
      </c>
      <c r="AJ146">
        <v>236</v>
      </c>
      <c r="AK146" s="1">
        <f t="shared" si="48"/>
        <v>236</v>
      </c>
      <c r="AL146">
        <v>1207</v>
      </c>
      <c r="AM146">
        <v>5.1221360000000002</v>
      </c>
      <c r="AN146">
        <v>1335.163</v>
      </c>
      <c r="AO146">
        <v>0.91428500000000001</v>
      </c>
      <c r="AP146">
        <v>1.1654340000000001</v>
      </c>
      <c r="AQ146">
        <v>3.3816809999999999</v>
      </c>
      <c r="AS146" s="1">
        <f t="shared" si="49"/>
        <v>1335.1624999999999</v>
      </c>
      <c r="AT146" s="1">
        <f t="shared" si="50"/>
        <v>0.91428484565975621</v>
      </c>
      <c r="AU146" s="1">
        <f t="shared" si="51"/>
        <v>538.56600000000003</v>
      </c>
      <c r="AV146" s="1">
        <f t="shared" si="52"/>
        <v>1.1654190436156604</v>
      </c>
      <c r="AW146" s="1">
        <f t="shared" si="53"/>
        <v>3.3816739430112679</v>
      </c>
    </row>
    <row r="147" spans="1:49" x14ac:dyDescent="0.25">
      <c r="A147">
        <v>153658</v>
      </c>
      <c r="B147" t="s">
        <v>135</v>
      </c>
      <c r="C147" t="s">
        <v>31</v>
      </c>
      <c r="D147">
        <v>74</v>
      </c>
      <c r="E147">
        <v>165</v>
      </c>
      <c r="F147">
        <v>282</v>
      </c>
      <c r="G147" s="1">
        <f t="shared" si="36"/>
        <v>282</v>
      </c>
      <c r="H147">
        <v>74</v>
      </c>
      <c r="I147">
        <v>307</v>
      </c>
      <c r="J147" s="1">
        <f t="shared" si="37"/>
        <v>307</v>
      </c>
      <c r="K147">
        <v>31</v>
      </c>
      <c r="L147">
        <v>252</v>
      </c>
      <c r="M147" s="1">
        <f t="shared" si="38"/>
        <v>252</v>
      </c>
      <c r="N147">
        <v>219</v>
      </c>
      <c r="O147">
        <v>324</v>
      </c>
      <c r="P147" s="1">
        <f t="shared" si="39"/>
        <v>324</v>
      </c>
      <c r="Q147">
        <v>12295</v>
      </c>
      <c r="R147">
        <v>200</v>
      </c>
      <c r="S147" s="1">
        <f t="shared" si="40"/>
        <v>200</v>
      </c>
      <c r="T147">
        <v>6.0926660000000004</v>
      </c>
      <c r="U147" s="1">
        <f t="shared" si="41"/>
        <v>6.0926660059464819</v>
      </c>
      <c r="V147">
        <v>127</v>
      </c>
      <c r="W147" s="1">
        <f t="shared" si="42"/>
        <v>127</v>
      </c>
      <c r="X147">
        <v>436852</v>
      </c>
      <c r="Y147">
        <v>236</v>
      </c>
      <c r="Z147" s="1">
        <f t="shared" si="43"/>
        <v>236</v>
      </c>
      <c r="AA147">
        <v>216.4777</v>
      </c>
      <c r="AB147" s="1">
        <f t="shared" si="44"/>
        <v>216.47770069375619</v>
      </c>
      <c r="AC147">
        <v>194</v>
      </c>
      <c r="AD147" s="1">
        <f t="shared" si="45"/>
        <v>194</v>
      </c>
      <c r="AE147">
        <v>481</v>
      </c>
      <c r="AF147">
        <v>229</v>
      </c>
      <c r="AG147" s="1">
        <f t="shared" si="46"/>
        <v>229</v>
      </c>
      <c r="AH147">
        <v>0.23835500000000001</v>
      </c>
      <c r="AI147" s="1">
        <f t="shared" si="47"/>
        <v>0.23835480673934589</v>
      </c>
      <c r="AJ147">
        <v>193</v>
      </c>
      <c r="AK147" s="1">
        <f t="shared" si="48"/>
        <v>193</v>
      </c>
      <c r="AL147">
        <v>2018</v>
      </c>
      <c r="AM147">
        <v>6.4183709999999996</v>
      </c>
      <c r="AN147">
        <v>1505.9190000000001</v>
      </c>
      <c r="AO147">
        <v>1.321728</v>
      </c>
      <c r="AP147">
        <v>0.56582100000000002</v>
      </c>
      <c r="AQ147">
        <v>3.5041310000000001</v>
      </c>
      <c r="AS147" s="1">
        <f t="shared" si="49"/>
        <v>1505.9190000000001</v>
      </c>
      <c r="AT147" s="1">
        <f t="shared" si="50"/>
        <v>1.321727818142411</v>
      </c>
      <c r="AU147" s="1">
        <f t="shared" si="51"/>
        <v>437.69600000000003</v>
      </c>
      <c r="AV147" s="1">
        <f t="shared" si="52"/>
        <v>0.56581424329375374</v>
      </c>
      <c r="AW147" s="1">
        <f t="shared" si="53"/>
        <v>3.5041285825948729</v>
      </c>
    </row>
    <row r="148" spans="1:49" x14ac:dyDescent="0.25">
      <c r="A148">
        <v>155317</v>
      </c>
      <c r="B148" t="s">
        <v>136</v>
      </c>
      <c r="C148" t="s">
        <v>31</v>
      </c>
      <c r="D148">
        <v>78</v>
      </c>
      <c r="E148">
        <v>99</v>
      </c>
      <c r="F148">
        <v>242</v>
      </c>
      <c r="G148" s="1">
        <f t="shared" si="36"/>
        <v>242</v>
      </c>
      <c r="H148">
        <v>78</v>
      </c>
      <c r="I148">
        <v>308</v>
      </c>
      <c r="J148" s="1">
        <f t="shared" si="37"/>
        <v>308</v>
      </c>
      <c r="K148">
        <v>49</v>
      </c>
      <c r="L148">
        <v>294.5</v>
      </c>
      <c r="M148" s="1">
        <f t="shared" si="38"/>
        <v>294.5</v>
      </c>
      <c r="N148">
        <v>102</v>
      </c>
      <c r="O148">
        <v>276.5</v>
      </c>
      <c r="P148" s="1">
        <f t="shared" si="39"/>
        <v>276.5</v>
      </c>
      <c r="Q148">
        <v>50348</v>
      </c>
      <c r="R148">
        <v>266</v>
      </c>
      <c r="S148" s="1">
        <f t="shared" si="40"/>
        <v>266</v>
      </c>
      <c r="T148">
        <v>26.809370000000001</v>
      </c>
      <c r="U148" s="1">
        <f t="shared" si="41"/>
        <v>26.809371671991482</v>
      </c>
      <c r="V148">
        <v>248</v>
      </c>
      <c r="W148" s="1">
        <f t="shared" si="42"/>
        <v>248</v>
      </c>
      <c r="X148">
        <v>251186</v>
      </c>
      <c r="Y148">
        <v>205</v>
      </c>
      <c r="Z148" s="1">
        <f t="shared" si="43"/>
        <v>205</v>
      </c>
      <c r="AA148">
        <v>133.75190000000001</v>
      </c>
      <c r="AB148" s="1">
        <f t="shared" si="44"/>
        <v>133.75186368477102</v>
      </c>
      <c r="AC148">
        <v>146</v>
      </c>
      <c r="AD148" s="1">
        <f t="shared" si="45"/>
        <v>146</v>
      </c>
      <c r="AE148">
        <v>445</v>
      </c>
      <c r="AF148">
        <v>221</v>
      </c>
      <c r="AG148" s="1">
        <f t="shared" si="46"/>
        <v>221</v>
      </c>
      <c r="AH148">
        <v>0.236954</v>
      </c>
      <c r="AI148" s="1">
        <f t="shared" si="47"/>
        <v>0.23695420660276889</v>
      </c>
      <c r="AJ148">
        <v>192</v>
      </c>
      <c r="AK148" s="1">
        <f t="shared" si="48"/>
        <v>192</v>
      </c>
      <c r="AL148">
        <v>1878</v>
      </c>
      <c r="AM148">
        <v>7.3045819999999999</v>
      </c>
      <c r="AN148">
        <v>1495.1110000000001</v>
      </c>
      <c r="AO148">
        <v>1.295938</v>
      </c>
      <c r="AP148">
        <v>0.73629500000000003</v>
      </c>
      <c r="AQ148">
        <v>3.5380449999999999</v>
      </c>
      <c r="AS148" s="1">
        <f t="shared" si="49"/>
        <v>1495.1105</v>
      </c>
      <c r="AT148" s="1">
        <f t="shared" si="50"/>
        <v>1.295937600094613</v>
      </c>
      <c r="AU148" s="1">
        <f t="shared" si="51"/>
        <v>466.37400000000002</v>
      </c>
      <c r="AV148" s="1">
        <f t="shared" si="52"/>
        <v>0.73628580534026544</v>
      </c>
      <c r="AW148" s="1">
        <f t="shared" si="53"/>
        <v>3.5380412429389927</v>
      </c>
    </row>
    <row r="149" spans="1:49" x14ac:dyDescent="0.25">
      <c r="A149">
        <v>155399</v>
      </c>
      <c r="B149" t="s">
        <v>137</v>
      </c>
      <c r="C149" t="s">
        <v>31</v>
      </c>
      <c r="D149">
        <v>3</v>
      </c>
      <c r="E149">
        <v>81</v>
      </c>
      <c r="F149">
        <v>227.5</v>
      </c>
      <c r="G149" s="1">
        <f t="shared" si="36"/>
        <v>227.5</v>
      </c>
      <c r="H149">
        <v>3</v>
      </c>
      <c r="I149">
        <v>166</v>
      </c>
      <c r="J149" s="1">
        <f t="shared" si="37"/>
        <v>166</v>
      </c>
      <c r="K149">
        <v>19</v>
      </c>
      <c r="L149">
        <v>218</v>
      </c>
      <c r="M149" s="1">
        <f t="shared" si="38"/>
        <v>218</v>
      </c>
      <c r="N149">
        <v>63</v>
      </c>
      <c r="O149">
        <v>230</v>
      </c>
      <c r="P149" s="1">
        <f t="shared" si="39"/>
        <v>230</v>
      </c>
      <c r="Q149">
        <v>6641</v>
      </c>
      <c r="R149">
        <v>157</v>
      </c>
      <c r="S149" s="1">
        <f t="shared" si="40"/>
        <v>157</v>
      </c>
      <c r="T149">
        <v>7.758178</v>
      </c>
      <c r="U149" s="1">
        <f t="shared" si="41"/>
        <v>7.7581775700934577</v>
      </c>
      <c r="V149">
        <v>149</v>
      </c>
      <c r="W149" s="1">
        <f t="shared" si="42"/>
        <v>149</v>
      </c>
      <c r="X149">
        <v>178304</v>
      </c>
      <c r="Y149">
        <v>189</v>
      </c>
      <c r="Z149" s="1">
        <f t="shared" si="43"/>
        <v>189</v>
      </c>
      <c r="AA149">
        <v>208.29910000000001</v>
      </c>
      <c r="AB149" s="1">
        <f t="shared" si="44"/>
        <v>208.29906542056074</v>
      </c>
      <c r="AC149">
        <v>190</v>
      </c>
      <c r="AD149" s="1">
        <f t="shared" si="45"/>
        <v>190</v>
      </c>
      <c r="AE149">
        <v>173</v>
      </c>
      <c r="AF149">
        <v>180</v>
      </c>
      <c r="AG149" s="1">
        <f t="shared" si="46"/>
        <v>180</v>
      </c>
      <c r="AH149">
        <v>0.202103</v>
      </c>
      <c r="AI149" s="1">
        <f t="shared" si="47"/>
        <v>0.20210280373831777</v>
      </c>
      <c r="AJ149">
        <v>187</v>
      </c>
      <c r="AK149" s="1">
        <f t="shared" si="48"/>
        <v>187</v>
      </c>
      <c r="AL149">
        <v>856</v>
      </c>
      <c r="AM149">
        <v>2.4122710000000001</v>
      </c>
      <c r="AN149">
        <v>1132.53</v>
      </c>
      <c r="AO149">
        <v>0.430782</v>
      </c>
      <c r="AP149">
        <v>0.59088300000000005</v>
      </c>
      <c r="AQ149">
        <v>2.685203</v>
      </c>
      <c r="AS149" s="1">
        <f t="shared" si="49"/>
        <v>1132.53</v>
      </c>
      <c r="AT149" s="1">
        <f t="shared" si="50"/>
        <v>0.43078238384078338</v>
      </c>
      <c r="AU149" s="1">
        <f t="shared" si="51"/>
        <v>441.91200000000003</v>
      </c>
      <c r="AV149" s="1">
        <f t="shared" si="52"/>
        <v>0.59087554832158318</v>
      </c>
      <c r="AW149" s="1">
        <f t="shared" si="53"/>
        <v>2.6852001814294506</v>
      </c>
    </row>
    <row r="150" spans="1:49" x14ac:dyDescent="0.25">
      <c r="A150">
        <v>157085</v>
      </c>
      <c r="B150" t="s">
        <v>140</v>
      </c>
      <c r="C150" t="s">
        <v>31</v>
      </c>
      <c r="D150">
        <v>50</v>
      </c>
      <c r="E150">
        <v>137</v>
      </c>
      <c r="F150">
        <v>266</v>
      </c>
      <c r="G150" s="1">
        <f t="shared" si="36"/>
        <v>266</v>
      </c>
      <c r="H150">
        <v>50</v>
      </c>
      <c r="I150">
        <v>284</v>
      </c>
      <c r="J150" s="1">
        <f t="shared" si="37"/>
        <v>284</v>
      </c>
      <c r="K150">
        <v>35</v>
      </c>
      <c r="L150">
        <v>267.5</v>
      </c>
      <c r="M150" s="1">
        <f t="shared" si="38"/>
        <v>267.5</v>
      </c>
      <c r="N150">
        <v>106</v>
      </c>
      <c r="O150">
        <v>279</v>
      </c>
      <c r="P150" s="1">
        <f t="shared" si="39"/>
        <v>279</v>
      </c>
      <c r="Q150">
        <v>5926</v>
      </c>
      <c r="R150">
        <v>151</v>
      </c>
      <c r="S150" s="1">
        <f t="shared" si="40"/>
        <v>151</v>
      </c>
      <c r="T150">
        <v>4.0672610000000002</v>
      </c>
      <c r="U150" s="1">
        <f t="shared" si="41"/>
        <v>4.0672614962251199</v>
      </c>
      <c r="V150">
        <v>92</v>
      </c>
      <c r="W150" s="1">
        <f t="shared" si="42"/>
        <v>92</v>
      </c>
      <c r="X150">
        <v>322313</v>
      </c>
      <c r="Y150">
        <v>219</v>
      </c>
      <c r="Z150" s="1">
        <f t="shared" si="43"/>
        <v>219</v>
      </c>
      <c r="AA150">
        <v>221.21690000000001</v>
      </c>
      <c r="AB150" s="1">
        <f t="shared" si="44"/>
        <v>221.21688400823609</v>
      </c>
      <c r="AC150">
        <v>197</v>
      </c>
      <c r="AD150" s="1">
        <f t="shared" si="45"/>
        <v>197</v>
      </c>
      <c r="AE150">
        <v>526</v>
      </c>
      <c r="AF150">
        <v>236</v>
      </c>
      <c r="AG150" s="1">
        <f t="shared" si="46"/>
        <v>236</v>
      </c>
      <c r="AH150">
        <v>0.361016</v>
      </c>
      <c r="AI150" s="1">
        <f t="shared" si="47"/>
        <v>0.36101578586135896</v>
      </c>
      <c r="AJ150">
        <v>230</v>
      </c>
      <c r="AK150" s="1">
        <f t="shared" si="48"/>
        <v>230</v>
      </c>
      <c r="AL150">
        <v>1457</v>
      </c>
      <c r="AM150">
        <v>5.1224470000000002</v>
      </c>
      <c r="AN150">
        <v>1410.5250000000001</v>
      </c>
      <c r="AO150">
        <v>1.0941069999999999</v>
      </c>
      <c r="AP150">
        <v>0.65878599999999998</v>
      </c>
      <c r="AQ150">
        <v>3.3218459999999999</v>
      </c>
      <c r="AS150" s="1">
        <f t="shared" si="49"/>
        <v>1410.5245</v>
      </c>
      <c r="AT150" s="1">
        <f t="shared" si="50"/>
        <v>1.0941065056975166</v>
      </c>
      <c r="AU150" s="1">
        <f t="shared" si="51"/>
        <v>453.33500000000004</v>
      </c>
      <c r="AV150" s="1">
        <f t="shared" si="52"/>
        <v>0.65877765632274454</v>
      </c>
      <c r="AW150" s="1">
        <f t="shared" si="53"/>
        <v>3.321842634897807</v>
      </c>
    </row>
    <row r="151" spans="1:49" x14ac:dyDescent="0.25">
      <c r="A151">
        <v>157289</v>
      </c>
      <c r="B151" t="s">
        <v>141</v>
      </c>
      <c r="C151" t="s">
        <v>31</v>
      </c>
      <c r="D151">
        <v>13</v>
      </c>
      <c r="E151">
        <v>83</v>
      </c>
      <c r="F151">
        <v>230</v>
      </c>
      <c r="G151" s="1">
        <f t="shared" si="36"/>
        <v>230</v>
      </c>
      <c r="H151">
        <v>13</v>
      </c>
      <c r="I151">
        <v>216.5</v>
      </c>
      <c r="J151" s="1">
        <f t="shared" si="37"/>
        <v>216.5</v>
      </c>
      <c r="K151">
        <v>8</v>
      </c>
      <c r="L151">
        <v>168</v>
      </c>
      <c r="M151" s="1">
        <f t="shared" si="38"/>
        <v>168</v>
      </c>
      <c r="N151">
        <v>44</v>
      </c>
      <c r="O151">
        <v>178</v>
      </c>
      <c r="P151" s="1">
        <f t="shared" si="39"/>
        <v>178</v>
      </c>
      <c r="Q151">
        <v>20177</v>
      </c>
      <c r="R151">
        <v>230</v>
      </c>
      <c r="S151" s="1">
        <f t="shared" si="40"/>
        <v>230</v>
      </c>
      <c r="T151">
        <v>12.36336</v>
      </c>
      <c r="U151" s="1">
        <f t="shared" si="41"/>
        <v>12.363357843137255</v>
      </c>
      <c r="V151">
        <v>189</v>
      </c>
      <c r="W151" s="1">
        <f t="shared" si="42"/>
        <v>189</v>
      </c>
      <c r="X151">
        <v>163199</v>
      </c>
      <c r="Y151">
        <v>183</v>
      </c>
      <c r="Z151" s="1">
        <f t="shared" si="43"/>
        <v>183</v>
      </c>
      <c r="AA151">
        <v>99.999390000000005</v>
      </c>
      <c r="AB151" s="1">
        <f t="shared" si="44"/>
        <v>99.999387254901961</v>
      </c>
      <c r="AC151">
        <v>123</v>
      </c>
      <c r="AD151" s="1">
        <f t="shared" si="45"/>
        <v>123</v>
      </c>
      <c r="AE151">
        <v>177</v>
      </c>
      <c r="AF151">
        <v>181</v>
      </c>
      <c r="AG151" s="1">
        <f t="shared" si="46"/>
        <v>181</v>
      </c>
      <c r="AH151">
        <v>0.108456</v>
      </c>
      <c r="AI151" s="1">
        <f t="shared" si="47"/>
        <v>0.10845588235294118</v>
      </c>
      <c r="AJ151">
        <v>147</v>
      </c>
      <c r="AK151" s="1">
        <f t="shared" si="48"/>
        <v>147</v>
      </c>
      <c r="AL151">
        <v>1632</v>
      </c>
      <c r="AM151">
        <v>3.8120500000000002</v>
      </c>
      <c r="AN151">
        <v>1153.7380000000001</v>
      </c>
      <c r="AO151">
        <v>0.48138599999999998</v>
      </c>
      <c r="AP151">
        <v>0.145427</v>
      </c>
      <c r="AQ151">
        <v>2.5769929999999999</v>
      </c>
      <c r="AS151" s="1">
        <f t="shared" si="49"/>
        <v>1153.7375</v>
      </c>
      <c r="AT151" s="1">
        <f t="shared" si="50"/>
        <v>0.48138570985722129</v>
      </c>
      <c r="AU151" s="1">
        <f t="shared" si="51"/>
        <v>366.97500000000002</v>
      </c>
      <c r="AV151" s="1">
        <f t="shared" si="52"/>
        <v>0.14542511784946344</v>
      </c>
      <c r="AW151" s="1">
        <f t="shared" si="53"/>
        <v>2.5769926533887455</v>
      </c>
    </row>
    <row r="152" spans="1:49" x14ac:dyDescent="0.25">
      <c r="A152">
        <v>159391</v>
      </c>
      <c r="B152" t="s">
        <v>143</v>
      </c>
      <c r="C152" t="s">
        <v>31</v>
      </c>
      <c r="D152">
        <v>56</v>
      </c>
      <c r="E152">
        <v>162</v>
      </c>
      <c r="F152">
        <v>280</v>
      </c>
      <c r="G152" s="1">
        <f t="shared" si="36"/>
        <v>280</v>
      </c>
      <c r="H152">
        <v>56</v>
      </c>
      <c r="I152">
        <v>288.5</v>
      </c>
      <c r="J152" s="1">
        <f t="shared" si="37"/>
        <v>288.5</v>
      </c>
      <c r="K152">
        <v>41</v>
      </c>
      <c r="L152">
        <v>278.5</v>
      </c>
      <c r="M152" s="1">
        <f t="shared" si="38"/>
        <v>278.5</v>
      </c>
      <c r="N152">
        <v>86</v>
      </c>
      <c r="O152">
        <v>261</v>
      </c>
      <c r="P152" s="1">
        <f t="shared" si="39"/>
        <v>261</v>
      </c>
      <c r="Q152">
        <v>7614</v>
      </c>
      <c r="R152">
        <v>172</v>
      </c>
      <c r="S152" s="1">
        <f t="shared" si="40"/>
        <v>172</v>
      </c>
      <c r="T152">
        <v>7.7378049999999998</v>
      </c>
      <c r="U152" s="1">
        <f t="shared" si="41"/>
        <v>7.7378048780487809</v>
      </c>
      <c r="V152">
        <v>147</v>
      </c>
      <c r="W152" s="1">
        <f t="shared" si="42"/>
        <v>147</v>
      </c>
      <c r="X152">
        <v>282462</v>
      </c>
      <c r="Y152">
        <v>207</v>
      </c>
      <c r="Z152" s="1">
        <f t="shared" si="43"/>
        <v>207</v>
      </c>
      <c r="AA152">
        <v>287.05489999999998</v>
      </c>
      <c r="AB152" s="1">
        <f t="shared" si="44"/>
        <v>287.05487804878049</v>
      </c>
      <c r="AC152">
        <v>224</v>
      </c>
      <c r="AD152" s="1">
        <f t="shared" si="45"/>
        <v>224</v>
      </c>
      <c r="AE152">
        <v>246</v>
      </c>
      <c r="AF152">
        <v>196</v>
      </c>
      <c r="AG152" s="1">
        <f t="shared" si="46"/>
        <v>196</v>
      </c>
      <c r="AH152">
        <v>0.25</v>
      </c>
      <c r="AI152" s="1">
        <f t="shared" si="47"/>
        <v>0.25</v>
      </c>
      <c r="AJ152">
        <v>196.5</v>
      </c>
      <c r="AK152" s="1">
        <f t="shared" si="48"/>
        <v>196.5</v>
      </c>
      <c r="AL152">
        <v>984</v>
      </c>
      <c r="AM152">
        <v>5.2244770000000003</v>
      </c>
      <c r="AN152">
        <v>1395.252</v>
      </c>
      <c r="AO152">
        <v>1.0576650000000001</v>
      </c>
      <c r="AP152">
        <v>0.82415300000000002</v>
      </c>
      <c r="AQ152">
        <v>3.352255</v>
      </c>
      <c r="AS152" s="1">
        <f t="shared" si="49"/>
        <v>1395.252</v>
      </c>
      <c r="AT152" s="1">
        <f t="shared" si="50"/>
        <v>1.057664714039563</v>
      </c>
      <c r="AU152" s="1">
        <f t="shared" si="51"/>
        <v>481.154</v>
      </c>
      <c r="AV152" s="1">
        <f t="shared" si="52"/>
        <v>0.82414303691315882</v>
      </c>
      <c r="AW152" s="1">
        <f t="shared" si="53"/>
        <v>3.3522503768930449</v>
      </c>
    </row>
    <row r="153" spans="1:49" x14ac:dyDescent="0.25">
      <c r="A153">
        <v>160755</v>
      </c>
      <c r="B153" t="s">
        <v>148</v>
      </c>
      <c r="C153" t="s">
        <v>31</v>
      </c>
      <c r="D153">
        <v>20</v>
      </c>
      <c r="E153">
        <v>58</v>
      </c>
      <c r="F153">
        <v>207</v>
      </c>
      <c r="G153" s="1">
        <f t="shared" si="36"/>
        <v>207</v>
      </c>
      <c r="H153">
        <v>20</v>
      </c>
      <c r="I153">
        <v>234</v>
      </c>
      <c r="J153" s="1">
        <f t="shared" si="37"/>
        <v>234</v>
      </c>
      <c r="K153">
        <v>10</v>
      </c>
      <c r="L153">
        <v>182.5</v>
      </c>
      <c r="M153" s="1">
        <f t="shared" si="38"/>
        <v>182.5</v>
      </c>
      <c r="N153">
        <v>25</v>
      </c>
      <c r="O153">
        <v>105.5</v>
      </c>
      <c r="P153" s="1">
        <f t="shared" si="39"/>
        <v>105.5</v>
      </c>
      <c r="Q153">
        <v>9041</v>
      </c>
      <c r="R153">
        <v>182</v>
      </c>
      <c r="S153" s="1">
        <f t="shared" si="40"/>
        <v>182</v>
      </c>
      <c r="T153">
        <v>13.740119999999999</v>
      </c>
      <c r="U153" s="1">
        <f t="shared" si="41"/>
        <v>13.740121580547113</v>
      </c>
      <c r="V153">
        <v>203</v>
      </c>
      <c r="W153" s="1">
        <f t="shared" si="42"/>
        <v>203</v>
      </c>
      <c r="X153">
        <v>148784</v>
      </c>
      <c r="Y153">
        <v>177</v>
      </c>
      <c r="Z153" s="1">
        <f t="shared" si="43"/>
        <v>177</v>
      </c>
      <c r="AA153">
        <v>226.1155</v>
      </c>
      <c r="AB153" s="1">
        <f t="shared" si="44"/>
        <v>226.11550151975683</v>
      </c>
      <c r="AC153">
        <v>201</v>
      </c>
      <c r="AD153" s="1">
        <f t="shared" si="45"/>
        <v>201</v>
      </c>
      <c r="AE153">
        <v>171</v>
      </c>
      <c r="AF153">
        <v>179</v>
      </c>
      <c r="AG153" s="1">
        <f t="shared" si="46"/>
        <v>179</v>
      </c>
      <c r="AH153">
        <v>0.259878</v>
      </c>
      <c r="AI153" s="1">
        <f t="shared" si="47"/>
        <v>0.25987841945288753</v>
      </c>
      <c r="AJ153">
        <v>204</v>
      </c>
      <c r="AK153" s="1">
        <f t="shared" si="48"/>
        <v>204</v>
      </c>
      <c r="AL153">
        <v>658</v>
      </c>
      <c r="AM153">
        <v>2.8384719999999999</v>
      </c>
      <c r="AN153">
        <v>1069.875</v>
      </c>
      <c r="AO153">
        <v>0.28127999999999997</v>
      </c>
      <c r="AP153">
        <v>0.942631</v>
      </c>
      <c r="AQ153">
        <v>2.7262040000000001</v>
      </c>
      <c r="AS153" s="1">
        <f t="shared" si="49"/>
        <v>1069.8744999999999</v>
      </c>
      <c r="AT153" s="1">
        <f t="shared" si="50"/>
        <v>0.28127976951929645</v>
      </c>
      <c r="AU153" s="1">
        <f t="shared" si="51"/>
        <v>501.08500000000004</v>
      </c>
      <c r="AV153" s="1">
        <f t="shared" si="52"/>
        <v>0.94261952422569917</v>
      </c>
      <c r="AW153" s="1">
        <f t="shared" si="53"/>
        <v>2.7261970638451225</v>
      </c>
    </row>
    <row r="154" spans="1:49" x14ac:dyDescent="0.25">
      <c r="A154">
        <v>162928</v>
      </c>
      <c r="B154" t="s">
        <v>150</v>
      </c>
      <c r="C154" t="s">
        <v>31</v>
      </c>
      <c r="D154">
        <v>48</v>
      </c>
      <c r="E154">
        <v>311</v>
      </c>
      <c r="F154">
        <v>312.5</v>
      </c>
      <c r="G154" s="1">
        <f t="shared" si="36"/>
        <v>312.5</v>
      </c>
      <c r="H154">
        <v>48</v>
      </c>
      <c r="I154">
        <v>280</v>
      </c>
      <c r="J154" s="1">
        <f t="shared" si="37"/>
        <v>280</v>
      </c>
      <c r="K154">
        <v>36</v>
      </c>
      <c r="L154">
        <v>270.5</v>
      </c>
      <c r="M154" s="1">
        <f t="shared" si="38"/>
        <v>270.5</v>
      </c>
      <c r="N154">
        <v>82</v>
      </c>
      <c r="O154">
        <v>257</v>
      </c>
      <c r="P154" s="1">
        <f t="shared" si="39"/>
        <v>257</v>
      </c>
      <c r="Q154">
        <v>14942</v>
      </c>
      <c r="R154">
        <v>214</v>
      </c>
      <c r="S154" s="1">
        <f t="shared" si="40"/>
        <v>214</v>
      </c>
      <c r="T154">
        <v>5.7847460000000002</v>
      </c>
      <c r="U154" s="1">
        <f t="shared" si="41"/>
        <v>5.7847464188927606</v>
      </c>
      <c r="V154">
        <v>118</v>
      </c>
      <c r="W154" s="1">
        <f t="shared" si="42"/>
        <v>118</v>
      </c>
      <c r="X154">
        <v>2227536</v>
      </c>
      <c r="Y154">
        <v>276</v>
      </c>
      <c r="Z154" s="1">
        <f t="shared" si="43"/>
        <v>276</v>
      </c>
      <c r="AA154">
        <v>862.38329999999996</v>
      </c>
      <c r="AB154" s="1">
        <f t="shared" si="44"/>
        <v>862.383275261324</v>
      </c>
      <c r="AC154">
        <v>274</v>
      </c>
      <c r="AD154" s="1">
        <f t="shared" si="45"/>
        <v>274</v>
      </c>
      <c r="AE154">
        <v>1822</v>
      </c>
      <c r="AF154">
        <v>273</v>
      </c>
      <c r="AG154" s="1">
        <f t="shared" si="46"/>
        <v>273</v>
      </c>
      <c r="AH154">
        <v>0.70538100000000004</v>
      </c>
      <c r="AI154" s="1">
        <f t="shared" si="47"/>
        <v>0.70538133952768101</v>
      </c>
      <c r="AJ154">
        <v>262</v>
      </c>
      <c r="AK154" s="1">
        <f t="shared" si="48"/>
        <v>262</v>
      </c>
      <c r="AL154">
        <v>2583</v>
      </c>
      <c r="AM154">
        <v>7.8669200000000004</v>
      </c>
      <c r="AN154">
        <v>1573.3240000000001</v>
      </c>
      <c r="AO154">
        <v>1.4825619999999999</v>
      </c>
      <c r="AP154">
        <v>1.356344</v>
      </c>
      <c r="AQ154">
        <v>3.9701870000000001</v>
      </c>
      <c r="AS154" s="1">
        <f t="shared" si="49"/>
        <v>1573.3235</v>
      </c>
      <c r="AT154" s="1">
        <f t="shared" si="50"/>
        <v>1.4825620460558844</v>
      </c>
      <c r="AU154" s="1">
        <f t="shared" si="51"/>
        <v>570.68200000000002</v>
      </c>
      <c r="AV154" s="1">
        <f t="shared" si="52"/>
        <v>1.3563272201511847</v>
      </c>
      <c r="AW154" s="1">
        <f t="shared" si="53"/>
        <v>3.9701790734069276</v>
      </c>
    </row>
    <row r="155" spans="1:49" x14ac:dyDescent="0.25">
      <c r="A155">
        <v>163286</v>
      </c>
      <c r="B155" t="s">
        <v>152</v>
      </c>
      <c r="C155" t="s">
        <v>31</v>
      </c>
      <c r="D155">
        <v>91</v>
      </c>
      <c r="E155">
        <v>322</v>
      </c>
      <c r="F155">
        <v>315</v>
      </c>
      <c r="G155" s="1">
        <f t="shared" si="36"/>
        <v>315</v>
      </c>
      <c r="H155">
        <v>91</v>
      </c>
      <c r="I155">
        <v>317</v>
      </c>
      <c r="J155" s="1">
        <f t="shared" si="37"/>
        <v>317</v>
      </c>
      <c r="K155">
        <v>66</v>
      </c>
      <c r="L155">
        <v>313</v>
      </c>
      <c r="M155" s="1">
        <f t="shared" si="38"/>
        <v>313</v>
      </c>
      <c r="N155">
        <v>141</v>
      </c>
      <c r="O155">
        <v>302</v>
      </c>
      <c r="P155" s="1">
        <f t="shared" si="39"/>
        <v>302</v>
      </c>
      <c r="Q155">
        <v>12816</v>
      </c>
      <c r="R155">
        <v>202</v>
      </c>
      <c r="S155" s="1">
        <f t="shared" si="40"/>
        <v>202</v>
      </c>
      <c r="T155">
        <v>9.0700640000000003</v>
      </c>
      <c r="U155" s="1">
        <f t="shared" si="41"/>
        <v>9.0700636942675157</v>
      </c>
      <c r="V155">
        <v>166</v>
      </c>
      <c r="W155" s="1">
        <f t="shared" si="42"/>
        <v>166</v>
      </c>
      <c r="X155">
        <v>472235</v>
      </c>
      <c r="Y155">
        <v>238</v>
      </c>
      <c r="Z155" s="1">
        <f t="shared" si="43"/>
        <v>238</v>
      </c>
      <c r="AA155">
        <v>334.20740000000001</v>
      </c>
      <c r="AB155" s="1">
        <f t="shared" si="44"/>
        <v>334.2073602264685</v>
      </c>
      <c r="AC155">
        <v>240</v>
      </c>
      <c r="AD155" s="1">
        <f t="shared" si="45"/>
        <v>240</v>
      </c>
      <c r="AE155">
        <v>379</v>
      </c>
      <c r="AF155">
        <v>216</v>
      </c>
      <c r="AG155" s="1">
        <f t="shared" si="46"/>
        <v>216</v>
      </c>
      <c r="AH155">
        <v>0.26822400000000002</v>
      </c>
      <c r="AI155" s="1">
        <f t="shared" si="47"/>
        <v>0.26822363765038926</v>
      </c>
      <c r="AJ155">
        <v>207</v>
      </c>
      <c r="AK155" s="1">
        <f t="shared" si="48"/>
        <v>207</v>
      </c>
      <c r="AL155">
        <v>1413</v>
      </c>
      <c r="AM155">
        <v>7.294613</v>
      </c>
      <c r="AN155">
        <v>1575.6279999999999</v>
      </c>
      <c r="AO155">
        <v>1.4880610000000001</v>
      </c>
      <c r="AP155">
        <v>1.039971</v>
      </c>
      <c r="AQ155">
        <v>3.833351</v>
      </c>
      <c r="AS155" s="1">
        <f t="shared" si="49"/>
        <v>1575.6279999999999</v>
      </c>
      <c r="AT155" s="1">
        <f t="shared" si="50"/>
        <v>1.4880608254879193</v>
      </c>
      <c r="AU155" s="1">
        <f t="shared" si="51"/>
        <v>517.46</v>
      </c>
      <c r="AV155" s="1">
        <f t="shared" si="52"/>
        <v>1.0399579658363982</v>
      </c>
      <c r="AW155" s="1">
        <f t="shared" si="53"/>
        <v>3.8333450999655749</v>
      </c>
    </row>
    <row r="156" spans="1:49" x14ac:dyDescent="0.25">
      <c r="A156">
        <v>164924</v>
      </c>
      <c r="B156" t="s">
        <v>156</v>
      </c>
      <c r="C156" t="s">
        <v>31</v>
      </c>
      <c r="D156">
        <v>20</v>
      </c>
      <c r="E156">
        <v>27</v>
      </c>
      <c r="F156">
        <v>151.5</v>
      </c>
      <c r="G156" s="1">
        <f t="shared" si="36"/>
        <v>151.5</v>
      </c>
      <c r="H156">
        <v>20</v>
      </c>
      <c r="I156">
        <v>234</v>
      </c>
      <c r="J156" s="1">
        <f t="shared" si="37"/>
        <v>234</v>
      </c>
      <c r="K156">
        <v>24</v>
      </c>
      <c r="L156">
        <v>235</v>
      </c>
      <c r="M156" s="1">
        <f t="shared" si="38"/>
        <v>235</v>
      </c>
      <c r="N156">
        <v>86</v>
      </c>
      <c r="O156">
        <v>261</v>
      </c>
      <c r="P156" s="1">
        <f t="shared" si="39"/>
        <v>261</v>
      </c>
      <c r="Q156">
        <v>21398</v>
      </c>
      <c r="R156">
        <v>234</v>
      </c>
      <c r="S156" s="1">
        <f t="shared" si="40"/>
        <v>234</v>
      </c>
      <c r="T156">
        <v>29.802230000000002</v>
      </c>
      <c r="U156" s="1">
        <f t="shared" si="41"/>
        <v>29.802228412256266</v>
      </c>
      <c r="V156">
        <v>254</v>
      </c>
      <c r="W156" s="1">
        <f t="shared" si="42"/>
        <v>254</v>
      </c>
      <c r="X156">
        <v>28326</v>
      </c>
      <c r="Y156">
        <v>91</v>
      </c>
      <c r="Z156" s="1">
        <f t="shared" si="43"/>
        <v>91</v>
      </c>
      <c r="AA156">
        <v>39.451250000000002</v>
      </c>
      <c r="AB156" s="1">
        <f t="shared" si="44"/>
        <v>39.451253481894149</v>
      </c>
      <c r="AC156">
        <v>67</v>
      </c>
      <c r="AD156" s="1">
        <f t="shared" si="45"/>
        <v>67</v>
      </c>
      <c r="AE156">
        <v>116</v>
      </c>
      <c r="AF156">
        <v>167</v>
      </c>
      <c r="AG156" s="1">
        <f t="shared" si="46"/>
        <v>167</v>
      </c>
      <c r="AH156">
        <v>0.16156000000000001</v>
      </c>
      <c r="AI156" s="1">
        <f t="shared" si="47"/>
        <v>0.16155988857938719</v>
      </c>
      <c r="AJ156">
        <v>173</v>
      </c>
      <c r="AK156" s="1">
        <f t="shared" si="48"/>
        <v>173</v>
      </c>
      <c r="AL156">
        <v>718</v>
      </c>
      <c r="AM156">
        <v>2.7172960000000002</v>
      </c>
      <c r="AN156">
        <v>1113.6759999999999</v>
      </c>
      <c r="AO156">
        <v>0.385795</v>
      </c>
      <c r="AP156">
        <v>0.21617700000000001</v>
      </c>
      <c r="AQ156">
        <v>2.5058020000000001</v>
      </c>
      <c r="AS156" s="1">
        <f t="shared" si="49"/>
        <v>1113.6759999999999</v>
      </c>
      <c r="AT156" s="1">
        <f t="shared" si="50"/>
        <v>0.38579475641115119</v>
      </c>
      <c r="AU156" s="1">
        <f t="shared" si="51"/>
        <v>378.87700000000001</v>
      </c>
      <c r="AV156" s="1">
        <f t="shared" si="52"/>
        <v>0.21617456102812235</v>
      </c>
      <c r="AW156" s="1">
        <f t="shared" si="53"/>
        <v>2.5058012845566147</v>
      </c>
    </row>
    <row r="157" spans="1:49" x14ac:dyDescent="0.25">
      <c r="A157">
        <v>164988</v>
      </c>
      <c r="B157" t="s">
        <v>157</v>
      </c>
      <c r="C157" t="s">
        <v>31</v>
      </c>
      <c r="D157">
        <v>60</v>
      </c>
      <c r="E157">
        <v>217</v>
      </c>
      <c r="F157">
        <v>297</v>
      </c>
      <c r="G157" s="1">
        <f t="shared" si="36"/>
        <v>297</v>
      </c>
      <c r="H157">
        <v>60</v>
      </c>
      <c r="I157">
        <v>294</v>
      </c>
      <c r="J157" s="1">
        <f t="shared" si="37"/>
        <v>294</v>
      </c>
      <c r="K157">
        <v>59</v>
      </c>
      <c r="L157">
        <v>305.5</v>
      </c>
      <c r="M157" s="1">
        <f t="shared" si="38"/>
        <v>305.5</v>
      </c>
      <c r="N157">
        <v>176</v>
      </c>
      <c r="O157">
        <v>313</v>
      </c>
      <c r="P157" s="1">
        <f t="shared" si="39"/>
        <v>313</v>
      </c>
      <c r="Q157">
        <v>13478</v>
      </c>
      <c r="R157">
        <v>206</v>
      </c>
      <c r="S157" s="1">
        <f t="shared" si="40"/>
        <v>206</v>
      </c>
      <c r="T157">
        <v>7.3529730000000004</v>
      </c>
      <c r="U157" s="1">
        <f t="shared" si="41"/>
        <v>7.3529732678668847</v>
      </c>
      <c r="V157">
        <v>142</v>
      </c>
      <c r="W157" s="1">
        <f t="shared" si="42"/>
        <v>142</v>
      </c>
      <c r="X157">
        <v>353850</v>
      </c>
      <c r="Y157">
        <v>225</v>
      </c>
      <c r="Z157" s="1">
        <f t="shared" si="43"/>
        <v>225</v>
      </c>
      <c r="AA157">
        <v>193.04419999999999</v>
      </c>
      <c r="AB157" s="1">
        <f t="shared" si="44"/>
        <v>193.0441898527005</v>
      </c>
      <c r="AC157">
        <v>180</v>
      </c>
      <c r="AD157" s="1">
        <f t="shared" si="45"/>
        <v>180</v>
      </c>
      <c r="AE157">
        <v>522</v>
      </c>
      <c r="AF157">
        <v>235</v>
      </c>
      <c r="AG157" s="1">
        <f t="shared" si="46"/>
        <v>235</v>
      </c>
      <c r="AH157">
        <v>0.284779</v>
      </c>
      <c r="AI157" s="1">
        <f t="shared" si="47"/>
        <v>0.28477905073649756</v>
      </c>
      <c r="AJ157">
        <v>212</v>
      </c>
      <c r="AK157" s="1">
        <f t="shared" si="48"/>
        <v>212</v>
      </c>
      <c r="AL157">
        <v>1833</v>
      </c>
      <c r="AM157">
        <v>7.0000799999999996</v>
      </c>
      <c r="AN157">
        <v>1549.17</v>
      </c>
      <c r="AO157">
        <v>1.424928</v>
      </c>
      <c r="AP157">
        <v>0.64790199999999998</v>
      </c>
      <c r="AQ157">
        <v>3.628374</v>
      </c>
      <c r="AS157" s="1">
        <f t="shared" si="49"/>
        <v>1549.1695</v>
      </c>
      <c r="AT157" s="1">
        <f t="shared" si="50"/>
        <v>1.4249280610693917</v>
      </c>
      <c r="AU157" s="1">
        <f t="shared" si="51"/>
        <v>451.50400000000002</v>
      </c>
      <c r="AV157" s="1">
        <f t="shared" si="52"/>
        <v>0.64789358385928242</v>
      </c>
      <c r="AW157" s="1">
        <f t="shared" si="53"/>
        <v>3.6283717094244601</v>
      </c>
    </row>
    <row r="158" spans="1:49" x14ac:dyDescent="0.25">
      <c r="A158">
        <v>165015</v>
      </c>
      <c r="B158" t="s">
        <v>158</v>
      </c>
      <c r="C158" t="s">
        <v>31</v>
      </c>
      <c r="D158">
        <v>23</v>
      </c>
      <c r="E158">
        <v>38</v>
      </c>
      <c r="F158">
        <v>178.5</v>
      </c>
      <c r="G158" s="1">
        <f t="shared" si="36"/>
        <v>178.5</v>
      </c>
      <c r="H158">
        <v>23</v>
      </c>
      <c r="I158">
        <v>244</v>
      </c>
      <c r="J158" s="1">
        <f t="shared" si="37"/>
        <v>244</v>
      </c>
      <c r="K158">
        <v>26</v>
      </c>
      <c r="L158">
        <v>239.5</v>
      </c>
      <c r="M158" s="1">
        <f t="shared" si="38"/>
        <v>239.5</v>
      </c>
      <c r="N158">
        <v>10</v>
      </c>
      <c r="O158">
        <v>41</v>
      </c>
      <c r="P158" s="1">
        <f t="shared" si="39"/>
        <v>41</v>
      </c>
      <c r="Q158">
        <v>7944</v>
      </c>
      <c r="R158">
        <v>174</v>
      </c>
      <c r="S158" s="1">
        <f t="shared" si="40"/>
        <v>174</v>
      </c>
      <c r="T158">
        <v>26.304639999999999</v>
      </c>
      <c r="U158" s="1">
        <f t="shared" si="41"/>
        <v>26.304635761589402</v>
      </c>
      <c r="V158">
        <v>246</v>
      </c>
      <c r="W158" s="1">
        <f t="shared" si="42"/>
        <v>246</v>
      </c>
      <c r="X158">
        <v>67048</v>
      </c>
      <c r="Y158">
        <v>138</v>
      </c>
      <c r="Z158" s="1">
        <f t="shared" si="43"/>
        <v>138</v>
      </c>
      <c r="AA158">
        <v>222.01320000000001</v>
      </c>
      <c r="AB158" s="1">
        <f t="shared" si="44"/>
        <v>222.01324503311258</v>
      </c>
      <c r="AC158">
        <v>198</v>
      </c>
      <c r="AD158" s="1">
        <f t="shared" si="45"/>
        <v>198</v>
      </c>
      <c r="AE158">
        <v>190</v>
      </c>
      <c r="AF158">
        <v>184</v>
      </c>
      <c r="AG158" s="1">
        <f t="shared" si="46"/>
        <v>184</v>
      </c>
      <c r="AH158">
        <v>0.629139</v>
      </c>
      <c r="AI158" s="1">
        <f t="shared" si="47"/>
        <v>0.62913907284768211</v>
      </c>
      <c r="AJ158">
        <v>258</v>
      </c>
      <c r="AK158" s="1">
        <f t="shared" si="48"/>
        <v>258</v>
      </c>
      <c r="AL158">
        <v>302</v>
      </c>
      <c r="AM158">
        <v>2.6362700000000001</v>
      </c>
      <c r="AN158">
        <v>1025.127</v>
      </c>
      <c r="AO158">
        <v>0.17450599999999999</v>
      </c>
      <c r="AP158">
        <v>1.3808590000000001</v>
      </c>
      <c r="AQ158">
        <v>2.9080400000000002</v>
      </c>
      <c r="AS158" s="1">
        <f t="shared" si="49"/>
        <v>1025.1265000000001</v>
      </c>
      <c r="AT158" s="1">
        <f t="shared" si="50"/>
        <v>0.17450633405620283</v>
      </c>
      <c r="AU158" s="1">
        <f t="shared" si="51"/>
        <v>574.80600000000004</v>
      </c>
      <c r="AV158" s="1">
        <f t="shared" si="52"/>
        <v>1.3808416466063007</v>
      </c>
      <c r="AW158" s="1">
        <f t="shared" si="53"/>
        <v>2.9080280708961315</v>
      </c>
    </row>
    <row r="159" spans="1:49" x14ac:dyDescent="0.25">
      <c r="A159">
        <v>166027</v>
      </c>
      <c r="B159" t="s">
        <v>160</v>
      </c>
      <c r="C159" t="s">
        <v>31</v>
      </c>
      <c r="D159">
        <v>137</v>
      </c>
      <c r="E159">
        <v>347</v>
      </c>
      <c r="F159">
        <v>319</v>
      </c>
      <c r="G159" s="1">
        <f t="shared" si="36"/>
        <v>319</v>
      </c>
      <c r="H159">
        <v>137</v>
      </c>
      <c r="I159">
        <v>332.5</v>
      </c>
      <c r="J159" s="1">
        <f t="shared" si="37"/>
        <v>332.5</v>
      </c>
      <c r="K159">
        <v>89</v>
      </c>
      <c r="L159">
        <v>326</v>
      </c>
      <c r="M159" s="1">
        <f t="shared" si="38"/>
        <v>326</v>
      </c>
      <c r="N159">
        <v>173</v>
      </c>
      <c r="O159">
        <v>310.5</v>
      </c>
      <c r="P159" s="1">
        <f t="shared" si="39"/>
        <v>310.5</v>
      </c>
      <c r="Q159">
        <v>58011</v>
      </c>
      <c r="R159">
        <v>269</v>
      </c>
      <c r="S159" s="1">
        <f t="shared" si="40"/>
        <v>269</v>
      </c>
      <c r="T159">
        <v>40.14602</v>
      </c>
      <c r="U159" s="1">
        <f t="shared" si="41"/>
        <v>40.146020761245673</v>
      </c>
      <c r="V159">
        <v>265</v>
      </c>
      <c r="W159" s="1">
        <f t="shared" si="42"/>
        <v>265</v>
      </c>
      <c r="X159">
        <v>875964</v>
      </c>
      <c r="Y159">
        <v>267</v>
      </c>
      <c r="Z159" s="1">
        <f t="shared" si="43"/>
        <v>267</v>
      </c>
      <c r="AA159">
        <v>606.20349999999996</v>
      </c>
      <c r="AB159" s="1">
        <f t="shared" si="44"/>
        <v>606.20346020761247</v>
      </c>
      <c r="AC159">
        <v>270</v>
      </c>
      <c r="AD159" s="1">
        <f t="shared" si="45"/>
        <v>270</v>
      </c>
      <c r="AE159">
        <v>7297</v>
      </c>
      <c r="AF159">
        <v>276</v>
      </c>
      <c r="AG159" s="1">
        <f t="shared" si="46"/>
        <v>276</v>
      </c>
      <c r="AH159">
        <v>5.0498269999999996</v>
      </c>
      <c r="AI159" s="1">
        <f t="shared" si="47"/>
        <v>5.049826989619377</v>
      </c>
      <c r="AJ159">
        <v>275</v>
      </c>
      <c r="AK159" s="1">
        <f t="shared" si="48"/>
        <v>275</v>
      </c>
      <c r="AL159">
        <v>1445</v>
      </c>
      <c r="AM159">
        <v>9.9217610000000001</v>
      </c>
      <c r="AN159">
        <v>1741.7809999999999</v>
      </c>
      <c r="AO159">
        <v>1.8845179999999999</v>
      </c>
      <c r="AP159">
        <v>1.9424509999999999</v>
      </c>
      <c r="AQ159">
        <v>4.6153870000000001</v>
      </c>
      <c r="AS159" s="1">
        <f t="shared" si="49"/>
        <v>1741.7804999999998</v>
      </c>
      <c r="AT159" s="1">
        <f t="shared" si="50"/>
        <v>1.8845181696325006</v>
      </c>
      <c r="AU159" s="1">
        <f t="shared" si="51"/>
        <v>669.28000000000009</v>
      </c>
      <c r="AV159" s="1">
        <f t="shared" si="52"/>
        <v>1.9424264974599919</v>
      </c>
      <c r="AW159" s="1">
        <f t="shared" si="53"/>
        <v>4.615373360351871</v>
      </c>
    </row>
    <row r="160" spans="1:49" x14ac:dyDescent="0.25">
      <c r="A160">
        <v>166629</v>
      </c>
      <c r="B160" t="s">
        <v>163</v>
      </c>
      <c r="C160" t="s">
        <v>31</v>
      </c>
      <c r="D160">
        <v>38</v>
      </c>
      <c r="E160">
        <v>141</v>
      </c>
      <c r="F160">
        <v>270.5</v>
      </c>
      <c r="G160" s="1">
        <f t="shared" si="36"/>
        <v>270.5</v>
      </c>
      <c r="H160">
        <v>38</v>
      </c>
      <c r="I160">
        <v>270.5</v>
      </c>
      <c r="J160" s="1">
        <f t="shared" si="37"/>
        <v>270.5</v>
      </c>
      <c r="K160">
        <v>33</v>
      </c>
      <c r="L160">
        <v>258</v>
      </c>
      <c r="M160" s="1">
        <f t="shared" si="38"/>
        <v>258</v>
      </c>
      <c r="N160">
        <v>75</v>
      </c>
      <c r="O160">
        <v>249</v>
      </c>
      <c r="P160" s="1">
        <f t="shared" si="39"/>
        <v>249</v>
      </c>
      <c r="Q160">
        <v>16989</v>
      </c>
      <c r="R160">
        <v>222</v>
      </c>
      <c r="S160" s="1">
        <f t="shared" si="40"/>
        <v>222</v>
      </c>
      <c r="T160">
        <v>16.304220000000001</v>
      </c>
      <c r="U160" s="1">
        <f t="shared" si="41"/>
        <v>16.3042226487524</v>
      </c>
      <c r="V160">
        <v>217</v>
      </c>
      <c r="W160" s="1">
        <f t="shared" si="42"/>
        <v>217</v>
      </c>
      <c r="X160">
        <v>183210</v>
      </c>
      <c r="Y160">
        <v>191</v>
      </c>
      <c r="Z160" s="1">
        <f t="shared" si="43"/>
        <v>191</v>
      </c>
      <c r="AA160">
        <v>175.8253</v>
      </c>
      <c r="AB160" s="1">
        <f t="shared" si="44"/>
        <v>175.8253358925144</v>
      </c>
      <c r="AC160">
        <v>171</v>
      </c>
      <c r="AD160" s="1">
        <f t="shared" si="45"/>
        <v>171</v>
      </c>
      <c r="AE160">
        <v>195</v>
      </c>
      <c r="AF160">
        <v>185</v>
      </c>
      <c r="AG160" s="1">
        <f t="shared" si="46"/>
        <v>185</v>
      </c>
      <c r="AH160">
        <v>0.18714</v>
      </c>
      <c r="AI160" s="1">
        <f t="shared" si="47"/>
        <v>0.1871401151631478</v>
      </c>
      <c r="AJ160">
        <v>180</v>
      </c>
      <c r="AK160" s="1">
        <f t="shared" si="48"/>
        <v>180</v>
      </c>
      <c r="AL160">
        <v>1042</v>
      </c>
      <c r="AM160">
        <v>5.4740919999999997</v>
      </c>
      <c r="AN160">
        <v>1361.7670000000001</v>
      </c>
      <c r="AO160">
        <v>0.977765</v>
      </c>
      <c r="AP160">
        <v>0.69530800000000004</v>
      </c>
      <c r="AQ160">
        <v>3.2276729999999998</v>
      </c>
      <c r="AS160" s="1">
        <f t="shared" si="49"/>
        <v>1361.7665000000002</v>
      </c>
      <c r="AT160" s="1">
        <f t="shared" si="50"/>
        <v>0.9777647883847983</v>
      </c>
      <c r="AU160" s="1">
        <f t="shared" si="51"/>
        <v>459.47900000000004</v>
      </c>
      <c r="AV160" s="1">
        <f t="shared" si="52"/>
        <v>0.69529963404831008</v>
      </c>
      <c r="AW160" s="1">
        <f t="shared" si="53"/>
        <v>3.2276701060525403</v>
      </c>
    </row>
    <row r="161" spans="1:49" x14ac:dyDescent="0.25">
      <c r="A161">
        <v>166683</v>
      </c>
      <c r="B161" t="s">
        <v>165</v>
      </c>
      <c r="C161" t="s">
        <v>31</v>
      </c>
      <c r="D161">
        <v>12</v>
      </c>
      <c r="E161">
        <v>507</v>
      </c>
      <c r="F161">
        <v>331</v>
      </c>
      <c r="G161" s="1">
        <f t="shared" si="36"/>
        <v>331</v>
      </c>
      <c r="H161">
        <v>12</v>
      </c>
      <c r="I161">
        <v>213</v>
      </c>
      <c r="J161" s="1">
        <f t="shared" si="37"/>
        <v>213</v>
      </c>
      <c r="K161">
        <v>29</v>
      </c>
      <c r="L161">
        <v>247.5</v>
      </c>
      <c r="M161" s="1">
        <f t="shared" si="38"/>
        <v>247.5</v>
      </c>
      <c r="N161">
        <v>46</v>
      </c>
      <c r="O161">
        <v>183.5</v>
      </c>
      <c r="P161" s="1">
        <f t="shared" si="39"/>
        <v>183.5</v>
      </c>
      <c r="Q161">
        <v>93009</v>
      </c>
      <c r="R161">
        <v>275</v>
      </c>
      <c r="S161" s="1">
        <f t="shared" si="40"/>
        <v>275</v>
      </c>
      <c r="T161">
        <v>93.009</v>
      </c>
      <c r="U161" s="1">
        <f t="shared" si="41"/>
        <v>93.009</v>
      </c>
      <c r="V161">
        <v>276</v>
      </c>
      <c r="W161" s="1">
        <f t="shared" si="42"/>
        <v>276</v>
      </c>
      <c r="X161">
        <v>815008</v>
      </c>
      <c r="Y161">
        <v>261</v>
      </c>
      <c r="Z161" s="1">
        <f t="shared" si="43"/>
        <v>261</v>
      </c>
      <c r="AA161">
        <v>815.00800000000004</v>
      </c>
      <c r="AB161" s="1">
        <f t="shared" si="44"/>
        <v>815.00800000000004</v>
      </c>
      <c r="AC161">
        <v>273</v>
      </c>
      <c r="AD161" s="1">
        <f t="shared" si="45"/>
        <v>273</v>
      </c>
      <c r="AE161">
        <v>1588</v>
      </c>
      <c r="AF161">
        <v>270</v>
      </c>
      <c r="AG161" s="1">
        <f t="shared" si="46"/>
        <v>270</v>
      </c>
      <c r="AH161">
        <v>1.5880000000000001</v>
      </c>
      <c r="AI161" s="1">
        <f t="shared" si="47"/>
        <v>1.5880000000000001</v>
      </c>
      <c r="AJ161">
        <v>273</v>
      </c>
      <c r="AK161" s="1">
        <f t="shared" si="48"/>
        <v>273</v>
      </c>
      <c r="AL161">
        <v>1000</v>
      </c>
      <c r="AM161">
        <v>8.24892</v>
      </c>
      <c r="AN161">
        <v>1502.05</v>
      </c>
      <c r="AO161">
        <v>1.312495</v>
      </c>
      <c r="AP161">
        <v>1.9881690000000001</v>
      </c>
      <c r="AQ161">
        <v>4.1731189999999998</v>
      </c>
      <c r="AS161" s="1">
        <f t="shared" si="49"/>
        <v>1502.0495000000001</v>
      </c>
      <c r="AT161" s="1">
        <f t="shared" si="50"/>
        <v>1.312494784073303</v>
      </c>
      <c r="AU161" s="1">
        <f t="shared" si="51"/>
        <v>676.971</v>
      </c>
      <c r="AV161" s="1">
        <f t="shared" si="52"/>
        <v>1.9881443572723816</v>
      </c>
      <c r="AW161" s="1">
        <f t="shared" si="53"/>
        <v>4.1731041770924522</v>
      </c>
    </row>
    <row r="162" spans="1:49" x14ac:dyDescent="0.25">
      <c r="A162">
        <v>167358</v>
      </c>
      <c r="B162" t="s">
        <v>166</v>
      </c>
      <c r="C162" t="s">
        <v>31</v>
      </c>
      <c r="D162">
        <v>10</v>
      </c>
      <c r="E162">
        <v>119</v>
      </c>
      <c r="F162">
        <v>252</v>
      </c>
      <c r="G162" s="1">
        <f t="shared" si="36"/>
        <v>252</v>
      </c>
      <c r="H162">
        <v>10</v>
      </c>
      <c r="I162">
        <v>206</v>
      </c>
      <c r="J162" s="1">
        <f t="shared" si="37"/>
        <v>206</v>
      </c>
      <c r="K162">
        <v>21</v>
      </c>
      <c r="L162">
        <v>226.5</v>
      </c>
      <c r="M162" s="1">
        <f t="shared" si="38"/>
        <v>226.5</v>
      </c>
      <c r="N162">
        <v>36</v>
      </c>
      <c r="O162">
        <v>149</v>
      </c>
      <c r="P162" s="1">
        <f t="shared" si="39"/>
        <v>149</v>
      </c>
      <c r="Q162">
        <v>4466</v>
      </c>
      <c r="R162">
        <v>126</v>
      </c>
      <c r="S162" s="1">
        <f t="shared" si="40"/>
        <v>126</v>
      </c>
      <c r="T162">
        <v>5.8685939999999999</v>
      </c>
      <c r="U162" s="1">
        <f t="shared" si="41"/>
        <v>5.8685939553219448</v>
      </c>
      <c r="V162">
        <v>121</v>
      </c>
      <c r="W162" s="1">
        <f t="shared" si="42"/>
        <v>121</v>
      </c>
      <c r="X162">
        <v>111779</v>
      </c>
      <c r="Y162">
        <v>161</v>
      </c>
      <c r="Z162" s="1">
        <f t="shared" si="43"/>
        <v>161</v>
      </c>
      <c r="AA162">
        <v>146.8844</v>
      </c>
      <c r="AB162" s="1">
        <f t="shared" si="44"/>
        <v>146.88436268068332</v>
      </c>
      <c r="AC162">
        <v>161</v>
      </c>
      <c r="AD162" s="1">
        <f t="shared" si="45"/>
        <v>161</v>
      </c>
      <c r="AE162">
        <v>141</v>
      </c>
      <c r="AF162">
        <v>172.5</v>
      </c>
      <c r="AG162" s="1">
        <f t="shared" si="46"/>
        <v>172.5</v>
      </c>
      <c r="AH162">
        <v>0.185283</v>
      </c>
      <c r="AI162" s="1">
        <f t="shared" si="47"/>
        <v>0.18528252299605782</v>
      </c>
      <c r="AJ162">
        <v>179</v>
      </c>
      <c r="AK162" s="1">
        <f t="shared" si="48"/>
        <v>179</v>
      </c>
      <c r="AL162">
        <v>761</v>
      </c>
      <c r="AM162">
        <v>2.0598730000000001</v>
      </c>
      <c r="AN162">
        <v>1088.722</v>
      </c>
      <c r="AO162">
        <v>0.32625100000000001</v>
      </c>
      <c r="AP162">
        <v>0.28406199999999998</v>
      </c>
      <c r="AQ162">
        <v>2.4712550000000002</v>
      </c>
      <c r="AS162" s="1">
        <f t="shared" si="49"/>
        <v>1088.7215000000001</v>
      </c>
      <c r="AT162" s="1">
        <f t="shared" si="50"/>
        <v>0.32625069421253311</v>
      </c>
      <c r="AU162" s="1">
        <f t="shared" si="51"/>
        <v>390.29700000000003</v>
      </c>
      <c r="AV162" s="1">
        <f t="shared" si="52"/>
        <v>0.28405883603234744</v>
      </c>
      <c r="AW162" s="1">
        <f t="shared" si="53"/>
        <v>2.4712540205911506</v>
      </c>
    </row>
    <row r="163" spans="1:49" x14ac:dyDescent="0.25">
      <c r="A163">
        <v>168148</v>
      </c>
      <c r="B163" t="s">
        <v>169</v>
      </c>
      <c r="C163" t="s">
        <v>31</v>
      </c>
      <c r="D163">
        <v>11</v>
      </c>
      <c r="E163">
        <v>97</v>
      </c>
      <c r="F163">
        <v>240.5</v>
      </c>
      <c r="G163" s="1">
        <f t="shared" si="36"/>
        <v>240.5</v>
      </c>
      <c r="H163">
        <v>11</v>
      </c>
      <c r="I163">
        <v>210.5</v>
      </c>
      <c r="J163" s="1">
        <f t="shared" si="37"/>
        <v>210.5</v>
      </c>
      <c r="K163">
        <v>13</v>
      </c>
      <c r="L163">
        <v>193</v>
      </c>
      <c r="M163" s="1">
        <f t="shared" si="38"/>
        <v>193</v>
      </c>
      <c r="N163">
        <v>7</v>
      </c>
      <c r="O163">
        <v>33.5</v>
      </c>
      <c r="P163" s="1">
        <f t="shared" si="39"/>
        <v>33.5</v>
      </c>
      <c r="Q163">
        <v>4414</v>
      </c>
      <c r="R163">
        <v>125</v>
      </c>
      <c r="S163" s="1">
        <f t="shared" si="40"/>
        <v>125</v>
      </c>
      <c r="T163">
        <v>6.4344020000000004</v>
      </c>
      <c r="U163" s="1">
        <f t="shared" si="41"/>
        <v>6.4344023323615156</v>
      </c>
      <c r="V163">
        <v>132</v>
      </c>
      <c r="W163" s="1">
        <f t="shared" si="42"/>
        <v>132</v>
      </c>
      <c r="X163">
        <v>156411</v>
      </c>
      <c r="Y163">
        <v>179</v>
      </c>
      <c r="Z163" s="1">
        <f t="shared" si="43"/>
        <v>179</v>
      </c>
      <c r="AA163">
        <v>228.0044</v>
      </c>
      <c r="AB163" s="1">
        <f t="shared" si="44"/>
        <v>228.00437317784255</v>
      </c>
      <c r="AC163">
        <v>202</v>
      </c>
      <c r="AD163" s="1">
        <f t="shared" si="45"/>
        <v>202</v>
      </c>
      <c r="AE163">
        <v>230</v>
      </c>
      <c r="AF163">
        <v>190.5</v>
      </c>
      <c r="AG163" s="1">
        <f t="shared" si="46"/>
        <v>190.5</v>
      </c>
      <c r="AH163">
        <v>0.33527699999999999</v>
      </c>
      <c r="AI163" s="1">
        <f t="shared" si="47"/>
        <v>0.33527696793002915</v>
      </c>
      <c r="AJ163">
        <v>225</v>
      </c>
      <c r="AK163" s="1">
        <f t="shared" si="48"/>
        <v>224</v>
      </c>
      <c r="AL163">
        <v>686</v>
      </c>
      <c r="AM163">
        <v>2.069626</v>
      </c>
      <c r="AN163">
        <v>1013.148</v>
      </c>
      <c r="AO163">
        <v>0.145923</v>
      </c>
      <c r="AP163">
        <v>0.80486999999999997</v>
      </c>
      <c r="AQ163">
        <v>2.5378449999999999</v>
      </c>
      <c r="AS163" s="1">
        <f t="shared" si="49"/>
        <v>1013.1475</v>
      </c>
      <c r="AT163" s="1">
        <f t="shared" si="50"/>
        <v>0.14592317987249837</v>
      </c>
      <c r="AU163" s="1">
        <f t="shared" si="51"/>
        <v>476.98200000000003</v>
      </c>
      <c r="AV163" s="1">
        <f t="shared" si="52"/>
        <v>0.7993432825070621</v>
      </c>
      <c r="AW163" s="1">
        <f t="shared" si="53"/>
        <v>2.5348991277684068</v>
      </c>
    </row>
    <row r="164" spans="1:49" x14ac:dyDescent="0.25">
      <c r="A164">
        <v>170976</v>
      </c>
      <c r="B164" t="s">
        <v>174</v>
      </c>
      <c r="C164" t="s">
        <v>31</v>
      </c>
      <c r="D164">
        <v>123</v>
      </c>
      <c r="E164">
        <v>550</v>
      </c>
      <c r="F164">
        <v>334</v>
      </c>
      <c r="G164" s="1">
        <f t="shared" si="36"/>
        <v>334</v>
      </c>
      <c r="H164">
        <v>123</v>
      </c>
      <c r="I164">
        <v>326</v>
      </c>
      <c r="J164" s="1">
        <f t="shared" si="37"/>
        <v>326</v>
      </c>
      <c r="K164">
        <v>86</v>
      </c>
      <c r="L164">
        <v>324</v>
      </c>
      <c r="M164" s="1">
        <f t="shared" si="38"/>
        <v>324</v>
      </c>
      <c r="N164">
        <v>124</v>
      </c>
      <c r="O164">
        <v>293.5</v>
      </c>
      <c r="P164" s="1">
        <f t="shared" si="39"/>
        <v>293.5</v>
      </c>
      <c r="Q164">
        <v>69659</v>
      </c>
      <c r="R164">
        <v>273</v>
      </c>
      <c r="S164" s="1">
        <f t="shared" si="40"/>
        <v>273</v>
      </c>
      <c r="T164">
        <v>18.79121</v>
      </c>
      <c r="U164" s="1">
        <f t="shared" si="41"/>
        <v>18.791205826814135</v>
      </c>
      <c r="V164">
        <v>226</v>
      </c>
      <c r="W164" s="1">
        <f t="shared" si="42"/>
        <v>226</v>
      </c>
      <c r="X164">
        <v>1279603</v>
      </c>
      <c r="Y164">
        <v>275</v>
      </c>
      <c r="Z164" s="1">
        <f t="shared" si="43"/>
        <v>275</v>
      </c>
      <c r="AA164">
        <v>345.18560000000002</v>
      </c>
      <c r="AB164" s="1">
        <f t="shared" si="44"/>
        <v>345.18559482060965</v>
      </c>
      <c r="AC164">
        <v>245</v>
      </c>
      <c r="AD164" s="1">
        <f t="shared" si="45"/>
        <v>245</v>
      </c>
      <c r="AE164">
        <v>1813</v>
      </c>
      <c r="AF164">
        <v>272</v>
      </c>
      <c r="AG164" s="1">
        <f t="shared" si="46"/>
        <v>272</v>
      </c>
      <c r="AH164">
        <v>0.48907499999999998</v>
      </c>
      <c r="AI164" s="1">
        <f t="shared" si="47"/>
        <v>0.48907472349608849</v>
      </c>
      <c r="AJ164">
        <v>249</v>
      </c>
      <c r="AK164" s="1">
        <f t="shared" si="48"/>
        <v>249</v>
      </c>
      <c r="AL164">
        <v>3707</v>
      </c>
      <c r="AM164">
        <v>10.11317</v>
      </c>
      <c r="AN164">
        <v>1744.7049999999999</v>
      </c>
      <c r="AO164">
        <v>1.8914960000000001</v>
      </c>
      <c r="AP164">
        <v>1.5183230000000001</v>
      </c>
      <c r="AQ164">
        <v>4.407006</v>
      </c>
      <c r="AS164" s="1">
        <f t="shared" si="49"/>
        <v>1744.7049999999999</v>
      </c>
      <c r="AT164" s="1">
        <f t="shared" si="50"/>
        <v>1.8914963342881685</v>
      </c>
      <c r="AU164" s="1">
        <f t="shared" si="51"/>
        <v>597.93100000000004</v>
      </c>
      <c r="AV164" s="1">
        <f t="shared" si="52"/>
        <v>1.5183043313237004</v>
      </c>
      <c r="AW164" s="1">
        <f t="shared" si="53"/>
        <v>4.4069974502773013</v>
      </c>
    </row>
    <row r="165" spans="1:49" x14ac:dyDescent="0.25">
      <c r="A165">
        <v>171100</v>
      </c>
      <c r="B165" t="s">
        <v>175</v>
      </c>
      <c r="C165" t="s">
        <v>31</v>
      </c>
      <c r="D165">
        <v>96</v>
      </c>
      <c r="E165">
        <v>255</v>
      </c>
      <c r="F165">
        <v>300</v>
      </c>
      <c r="G165" s="1">
        <f t="shared" si="36"/>
        <v>300</v>
      </c>
      <c r="H165">
        <v>96</v>
      </c>
      <c r="I165">
        <v>319</v>
      </c>
      <c r="J165" s="1">
        <f t="shared" si="37"/>
        <v>319</v>
      </c>
      <c r="K165">
        <v>78</v>
      </c>
      <c r="L165">
        <v>321.5</v>
      </c>
      <c r="M165" s="1">
        <f t="shared" si="38"/>
        <v>321.5</v>
      </c>
      <c r="N165">
        <v>173</v>
      </c>
      <c r="O165">
        <v>310.5</v>
      </c>
      <c r="P165" s="1">
        <f t="shared" si="39"/>
        <v>310.5</v>
      </c>
      <c r="Q165">
        <v>34405</v>
      </c>
      <c r="R165">
        <v>253</v>
      </c>
      <c r="S165" s="1">
        <f t="shared" si="40"/>
        <v>253</v>
      </c>
      <c r="T165">
        <v>14.42558</v>
      </c>
      <c r="U165" s="1">
        <f t="shared" si="41"/>
        <v>14.425576519916143</v>
      </c>
      <c r="V165">
        <v>210</v>
      </c>
      <c r="W165" s="1">
        <f t="shared" si="42"/>
        <v>210</v>
      </c>
      <c r="X165">
        <v>492501</v>
      </c>
      <c r="Y165">
        <v>241</v>
      </c>
      <c r="Z165" s="1">
        <f t="shared" si="43"/>
        <v>241</v>
      </c>
      <c r="AA165">
        <v>206.49940000000001</v>
      </c>
      <c r="AB165" s="1">
        <f t="shared" si="44"/>
        <v>206.49937106918239</v>
      </c>
      <c r="AC165">
        <v>187</v>
      </c>
      <c r="AD165" s="1">
        <f t="shared" si="45"/>
        <v>187</v>
      </c>
      <c r="AE165">
        <v>470</v>
      </c>
      <c r="AF165">
        <v>224</v>
      </c>
      <c r="AG165" s="1">
        <f t="shared" si="46"/>
        <v>224</v>
      </c>
      <c r="AH165">
        <v>0.19706499999999999</v>
      </c>
      <c r="AI165" s="1">
        <f t="shared" si="47"/>
        <v>0.1970649895178197</v>
      </c>
      <c r="AJ165">
        <v>182</v>
      </c>
      <c r="AK165" s="1">
        <f t="shared" si="48"/>
        <v>182</v>
      </c>
      <c r="AL165">
        <v>2385</v>
      </c>
      <c r="AM165">
        <v>8.3826409999999996</v>
      </c>
      <c r="AN165">
        <v>1626.47</v>
      </c>
      <c r="AO165">
        <v>1.6093740000000001</v>
      </c>
      <c r="AP165">
        <v>0.76934000000000002</v>
      </c>
      <c r="AQ165">
        <v>3.8429470000000001</v>
      </c>
      <c r="AS165" s="1">
        <f t="shared" si="49"/>
        <v>1626.4695000000002</v>
      </c>
      <c r="AT165" s="1">
        <f t="shared" si="50"/>
        <v>1.6093739929836044</v>
      </c>
      <c r="AU165" s="1">
        <f t="shared" si="51"/>
        <v>471.93300000000005</v>
      </c>
      <c r="AV165" s="1">
        <f t="shared" si="52"/>
        <v>0.76933034866325034</v>
      </c>
      <c r="AW165" s="1">
        <f t="shared" si="53"/>
        <v>3.8429432978031697</v>
      </c>
    </row>
    <row r="166" spans="1:49" x14ac:dyDescent="0.25">
      <c r="A166">
        <v>172644</v>
      </c>
      <c r="B166" t="s">
        <v>178</v>
      </c>
      <c r="C166" t="s">
        <v>31</v>
      </c>
      <c r="D166">
        <v>21</v>
      </c>
      <c r="E166">
        <v>126</v>
      </c>
      <c r="F166">
        <v>254</v>
      </c>
      <c r="G166" s="1">
        <f t="shared" si="36"/>
        <v>254</v>
      </c>
      <c r="H166">
        <v>21</v>
      </c>
      <c r="I166">
        <v>238.5</v>
      </c>
      <c r="J166" s="1">
        <f t="shared" si="37"/>
        <v>238.5</v>
      </c>
      <c r="K166">
        <v>46</v>
      </c>
      <c r="L166">
        <v>290</v>
      </c>
      <c r="M166" s="1">
        <f t="shared" si="38"/>
        <v>290</v>
      </c>
      <c r="N166">
        <v>51</v>
      </c>
      <c r="O166">
        <v>199.5</v>
      </c>
      <c r="P166" s="1">
        <f t="shared" si="39"/>
        <v>199.5</v>
      </c>
      <c r="Q166">
        <v>5182</v>
      </c>
      <c r="R166">
        <v>138</v>
      </c>
      <c r="S166" s="1">
        <f t="shared" si="40"/>
        <v>138</v>
      </c>
      <c r="T166">
        <v>3.2694009999999998</v>
      </c>
      <c r="U166" s="1">
        <f t="shared" si="41"/>
        <v>3.2694006309148267</v>
      </c>
      <c r="V166">
        <v>79</v>
      </c>
      <c r="W166" s="1">
        <f t="shared" si="42"/>
        <v>79</v>
      </c>
      <c r="X166">
        <v>213253</v>
      </c>
      <c r="Y166">
        <v>196</v>
      </c>
      <c r="Z166" s="1">
        <f t="shared" si="43"/>
        <v>196</v>
      </c>
      <c r="AA166">
        <v>134.5445</v>
      </c>
      <c r="AB166" s="1">
        <f t="shared" si="44"/>
        <v>134.54447949526815</v>
      </c>
      <c r="AC166">
        <v>148</v>
      </c>
      <c r="AD166" s="1">
        <f t="shared" si="45"/>
        <v>148</v>
      </c>
      <c r="AE166">
        <v>321</v>
      </c>
      <c r="AF166">
        <v>208</v>
      </c>
      <c r="AG166" s="1">
        <f t="shared" si="46"/>
        <v>208</v>
      </c>
      <c r="AH166">
        <v>0.20252400000000001</v>
      </c>
      <c r="AI166" s="1">
        <f t="shared" si="47"/>
        <v>0.2025236593059937</v>
      </c>
      <c r="AJ166">
        <v>188</v>
      </c>
      <c r="AK166" s="1">
        <f t="shared" si="48"/>
        <v>188</v>
      </c>
      <c r="AL166">
        <v>1585</v>
      </c>
      <c r="AM166">
        <v>3.980928</v>
      </c>
      <c r="AN166">
        <v>1276.7239999999999</v>
      </c>
      <c r="AO166">
        <v>0.77484299999999995</v>
      </c>
      <c r="AP166">
        <v>0.108471</v>
      </c>
      <c r="AQ166">
        <v>2.8519009999999998</v>
      </c>
      <c r="AS166" s="1">
        <f t="shared" si="49"/>
        <v>1276.7234999999998</v>
      </c>
      <c r="AT166" s="1">
        <f t="shared" si="50"/>
        <v>0.77484324391157167</v>
      </c>
      <c r="AU166" s="1">
        <f t="shared" si="51"/>
        <v>360.75800000000004</v>
      </c>
      <c r="AV166" s="1">
        <f t="shared" si="52"/>
        <v>0.10846920386511444</v>
      </c>
      <c r="AW166" s="1">
        <f t="shared" si="53"/>
        <v>2.8519005453767932</v>
      </c>
    </row>
    <row r="167" spans="1:49" x14ac:dyDescent="0.25">
      <c r="A167">
        <v>174066</v>
      </c>
      <c r="B167" t="s">
        <v>180</v>
      </c>
      <c r="C167" t="s">
        <v>31</v>
      </c>
      <c r="D167">
        <v>73</v>
      </c>
      <c r="E167">
        <v>383</v>
      </c>
      <c r="F167">
        <v>322</v>
      </c>
      <c r="G167" s="1">
        <f t="shared" si="36"/>
        <v>322</v>
      </c>
      <c r="H167">
        <v>73</v>
      </c>
      <c r="I167">
        <v>306</v>
      </c>
      <c r="J167" s="1">
        <f t="shared" si="37"/>
        <v>306</v>
      </c>
      <c r="K167">
        <v>111</v>
      </c>
      <c r="L167">
        <v>330</v>
      </c>
      <c r="M167" s="1">
        <f t="shared" si="38"/>
        <v>330</v>
      </c>
      <c r="N167">
        <v>212</v>
      </c>
      <c r="O167">
        <v>323</v>
      </c>
      <c r="P167" s="1">
        <f t="shared" si="39"/>
        <v>323</v>
      </c>
      <c r="Q167">
        <v>25990</v>
      </c>
      <c r="R167">
        <v>245</v>
      </c>
      <c r="S167" s="1">
        <f t="shared" si="40"/>
        <v>245</v>
      </c>
      <c r="T167">
        <v>8.9343419999999991</v>
      </c>
      <c r="U167" s="1">
        <f t="shared" si="41"/>
        <v>8.9343416981780681</v>
      </c>
      <c r="V167">
        <v>164</v>
      </c>
      <c r="W167" s="1">
        <f t="shared" si="42"/>
        <v>164</v>
      </c>
      <c r="X167">
        <v>850880</v>
      </c>
      <c r="Y167">
        <v>265</v>
      </c>
      <c r="Z167" s="1">
        <f t="shared" si="43"/>
        <v>265</v>
      </c>
      <c r="AA167">
        <v>292.4991</v>
      </c>
      <c r="AB167" s="1">
        <f t="shared" si="44"/>
        <v>292.4991405981437</v>
      </c>
      <c r="AC167">
        <v>227</v>
      </c>
      <c r="AD167" s="1">
        <f t="shared" si="45"/>
        <v>227</v>
      </c>
      <c r="AE167">
        <v>1082</v>
      </c>
      <c r="AF167">
        <v>260</v>
      </c>
      <c r="AG167" s="1">
        <f t="shared" si="46"/>
        <v>260</v>
      </c>
      <c r="AH167">
        <v>0.37194899999999997</v>
      </c>
      <c r="AI167" s="1">
        <f t="shared" si="47"/>
        <v>0.37194912341010655</v>
      </c>
      <c r="AJ167">
        <v>234</v>
      </c>
      <c r="AK167" s="1">
        <f t="shared" si="48"/>
        <v>234</v>
      </c>
      <c r="AL167">
        <v>2909</v>
      </c>
      <c r="AM167">
        <v>9.0747850000000003</v>
      </c>
      <c r="AN167">
        <v>1698.7950000000001</v>
      </c>
      <c r="AO167">
        <v>1.7819499999999999</v>
      </c>
      <c r="AP167">
        <v>1.109669</v>
      </c>
      <c r="AQ167">
        <v>4.1300910000000002</v>
      </c>
      <c r="AS167" s="1">
        <f t="shared" si="49"/>
        <v>1698.7950000000001</v>
      </c>
      <c r="AT167" s="1">
        <f t="shared" si="50"/>
        <v>1.781950244583363</v>
      </c>
      <c r="AU167" s="1">
        <f t="shared" si="51"/>
        <v>529.18500000000006</v>
      </c>
      <c r="AV167" s="1">
        <f t="shared" si="52"/>
        <v>1.1096552621958151</v>
      </c>
      <c r="AW167" s="1">
        <f t="shared" si="53"/>
        <v>4.1300851373595702</v>
      </c>
    </row>
    <row r="168" spans="1:49" x14ac:dyDescent="0.25">
      <c r="A168">
        <v>176017</v>
      </c>
      <c r="B168" t="s">
        <v>183</v>
      </c>
      <c r="C168" t="s">
        <v>31</v>
      </c>
      <c r="D168">
        <v>10</v>
      </c>
      <c r="E168">
        <v>40</v>
      </c>
      <c r="F168">
        <v>180.5</v>
      </c>
      <c r="G168" s="1">
        <f t="shared" si="36"/>
        <v>180.5</v>
      </c>
      <c r="H168">
        <v>10</v>
      </c>
      <c r="I168">
        <v>206</v>
      </c>
      <c r="J168" s="1">
        <f t="shared" si="37"/>
        <v>206</v>
      </c>
      <c r="K168">
        <v>15</v>
      </c>
      <c r="L168">
        <v>203.5</v>
      </c>
      <c r="M168" s="1">
        <f t="shared" si="38"/>
        <v>203.5</v>
      </c>
      <c r="N168">
        <v>49</v>
      </c>
      <c r="O168">
        <v>192.5</v>
      </c>
      <c r="P168" s="1">
        <f t="shared" si="39"/>
        <v>192.5</v>
      </c>
      <c r="Q168">
        <v>12636</v>
      </c>
      <c r="R168">
        <v>201</v>
      </c>
      <c r="S168" s="1">
        <f t="shared" si="40"/>
        <v>201</v>
      </c>
      <c r="T168">
        <v>20.089030000000001</v>
      </c>
      <c r="U168" s="1">
        <f t="shared" si="41"/>
        <v>20.089030206677265</v>
      </c>
      <c r="V168">
        <v>233</v>
      </c>
      <c r="W168" s="1">
        <f t="shared" si="42"/>
        <v>233</v>
      </c>
      <c r="X168">
        <v>97286</v>
      </c>
      <c r="Y168">
        <v>154</v>
      </c>
      <c r="Z168" s="1">
        <f t="shared" si="43"/>
        <v>154</v>
      </c>
      <c r="AA168">
        <v>154.6677</v>
      </c>
      <c r="AB168" s="1">
        <f t="shared" si="44"/>
        <v>154.66772655007949</v>
      </c>
      <c r="AC168">
        <v>165</v>
      </c>
      <c r="AD168" s="1">
        <f t="shared" si="45"/>
        <v>165</v>
      </c>
      <c r="AE168">
        <v>68</v>
      </c>
      <c r="AF168">
        <v>148</v>
      </c>
      <c r="AG168" s="1">
        <f t="shared" si="46"/>
        <v>148</v>
      </c>
      <c r="AH168">
        <v>0.108108</v>
      </c>
      <c r="AI168" s="1">
        <f t="shared" si="47"/>
        <v>0.10810810810810811</v>
      </c>
      <c r="AJ168">
        <v>146</v>
      </c>
      <c r="AK168" s="1">
        <f t="shared" si="48"/>
        <v>146</v>
      </c>
      <c r="AL168">
        <v>629</v>
      </c>
      <c r="AM168">
        <v>2.2994629999999998</v>
      </c>
      <c r="AN168">
        <v>1061.0139999999999</v>
      </c>
      <c r="AO168">
        <v>0.26013599999999998</v>
      </c>
      <c r="AP168">
        <v>0.53294299999999994</v>
      </c>
      <c r="AQ168">
        <v>2.506189</v>
      </c>
      <c r="AS168" s="1">
        <f t="shared" si="49"/>
        <v>1061.0134999999998</v>
      </c>
      <c r="AT168" s="1">
        <f t="shared" si="50"/>
        <v>0.2601364913473449</v>
      </c>
      <c r="AU168" s="1">
        <f t="shared" si="51"/>
        <v>432.16500000000002</v>
      </c>
      <c r="AV168" s="1">
        <f t="shared" si="52"/>
        <v>0.5329361412755077</v>
      </c>
      <c r="AW168" s="1">
        <f t="shared" si="53"/>
        <v>2.5061858761074709</v>
      </c>
    </row>
    <row r="169" spans="1:49" x14ac:dyDescent="0.25">
      <c r="A169">
        <v>178396</v>
      </c>
      <c r="B169" t="s">
        <v>188</v>
      </c>
      <c r="C169" t="s">
        <v>31</v>
      </c>
      <c r="D169">
        <v>36</v>
      </c>
      <c r="E169">
        <v>115</v>
      </c>
      <c r="F169">
        <v>249.5</v>
      </c>
      <c r="G169" s="1">
        <f t="shared" si="36"/>
        <v>249.5</v>
      </c>
      <c r="H169">
        <v>36</v>
      </c>
      <c r="I169">
        <v>268</v>
      </c>
      <c r="J169" s="1">
        <f t="shared" si="37"/>
        <v>268</v>
      </c>
      <c r="K169">
        <v>29</v>
      </c>
      <c r="L169">
        <v>247.5</v>
      </c>
      <c r="M169" s="1">
        <f t="shared" si="38"/>
        <v>247.5</v>
      </c>
      <c r="N169">
        <v>210</v>
      </c>
      <c r="O169">
        <v>322</v>
      </c>
      <c r="P169" s="1">
        <f t="shared" si="39"/>
        <v>322</v>
      </c>
      <c r="Q169">
        <v>3653</v>
      </c>
      <c r="R169">
        <v>119</v>
      </c>
      <c r="S169" s="1">
        <f t="shared" si="40"/>
        <v>119</v>
      </c>
      <c r="T169">
        <v>2.184809</v>
      </c>
      <c r="U169" s="1">
        <f t="shared" si="41"/>
        <v>2.1848086124401913</v>
      </c>
      <c r="V169">
        <v>60</v>
      </c>
      <c r="W169" s="1">
        <f t="shared" si="42"/>
        <v>60</v>
      </c>
      <c r="X169">
        <v>233613</v>
      </c>
      <c r="Y169">
        <v>202</v>
      </c>
      <c r="Z169" s="1">
        <f t="shared" si="43"/>
        <v>202</v>
      </c>
      <c r="AA169">
        <v>139.72069999999999</v>
      </c>
      <c r="AB169" s="1">
        <f t="shared" si="44"/>
        <v>139.72069377990431</v>
      </c>
      <c r="AC169">
        <v>154</v>
      </c>
      <c r="AD169" s="1">
        <f t="shared" si="45"/>
        <v>154</v>
      </c>
      <c r="AE169">
        <v>267</v>
      </c>
      <c r="AF169">
        <v>198</v>
      </c>
      <c r="AG169" s="1">
        <f t="shared" si="46"/>
        <v>198</v>
      </c>
      <c r="AH169">
        <v>0.159689</v>
      </c>
      <c r="AI169" s="1">
        <f t="shared" si="47"/>
        <v>0.15968899521531099</v>
      </c>
      <c r="AJ169">
        <v>171</v>
      </c>
      <c r="AK169" s="1">
        <f t="shared" si="48"/>
        <v>171</v>
      </c>
      <c r="AL169">
        <v>1672</v>
      </c>
      <c r="AM169">
        <v>3.3857080000000002</v>
      </c>
      <c r="AN169">
        <v>1316.48</v>
      </c>
      <c r="AO169">
        <v>0.86970499999999995</v>
      </c>
      <c r="AP169">
        <v>-2.145E-2</v>
      </c>
      <c r="AQ169">
        <v>2.9179740000000001</v>
      </c>
      <c r="AS169" s="1">
        <f t="shared" si="49"/>
        <v>1316.4795000000001</v>
      </c>
      <c r="AT169" s="1">
        <f t="shared" si="50"/>
        <v>0.86970524221922341</v>
      </c>
      <c r="AU169" s="1">
        <f t="shared" si="51"/>
        <v>338.90200000000004</v>
      </c>
      <c r="AV169" s="1">
        <f t="shared" si="52"/>
        <v>-2.1450123148225371E-2</v>
      </c>
      <c r="AW169" s="1">
        <f t="shared" si="53"/>
        <v>2.9179741516230946</v>
      </c>
    </row>
    <row r="170" spans="1:49" x14ac:dyDescent="0.25">
      <c r="A170">
        <v>179867</v>
      </c>
      <c r="B170" t="s">
        <v>193</v>
      </c>
      <c r="C170" t="s">
        <v>31</v>
      </c>
      <c r="D170">
        <v>30</v>
      </c>
      <c r="E170">
        <v>169</v>
      </c>
      <c r="F170">
        <v>283</v>
      </c>
      <c r="G170" s="1">
        <f t="shared" si="36"/>
        <v>283</v>
      </c>
      <c r="H170">
        <v>30</v>
      </c>
      <c r="I170">
        <v>257.5</v>
      </c>
      <c r="J170" s="1">
        <f t="shared" si="37"/>
        <v>257.5</v>
      </c>
      <c r="K170">
        <v>36</v>
      </c>
      <c r="L170">
        <v>270.5</v>
      </c>
      <c r="M170" s="1">
        <f t="shared" si="38"/>
        <v>270.5</v>
      </c>
      <c r="N170">
        <v>26</v>
      </c>
      <c r="O170">
        <v>110.5</v>
      </c>
      <c r="P170" s="1">
        <f t="shared" si="39"/>
        <v>110.5</v>
      </c>
      <c r="Q170">
        <v>17993</v>
      </c>
      <c r="R170">
        <v>226</v>
      </c>
      <c r="S170" s="1">
        <f t="shared" si="40"/>
        <v>226</v>
      </c>
      <c r="T170">
        <v>13.66211</v>
      </c>
      <c r="U170" s="1">
        <f t="shared" si="41"/>
        <v>13.66211085801063</v>
      </c>
      <c r="V170">
        <v>202</v>
      </c>
      <c r="W170" s="1">
        <f t="shared" si="42"/>
        <v>202</v>
      </c>
      <c r="X170">
        <v>646759</v>
      </c>
      <c r="Y170">
        <v>250</v>
      </c>
      <c r="Z170" s="1">
        <f t="shared" si="43"/>
        <v>250</v>
      </c>
      <c r="AA170">
        <v>491.08499999999998</v>
      </c>
      <c r="AB170" s="1">
        <f t="shared" si="44"/>
        <v>491.08504176157936</v>
      </c>
      <c r="AC170">
        <v>265</v>
      </c>
      <c r="AD170" s="1">
        <f t="shared" si="45"/>
        <v>265</v>
      </c>
      <c r="AE170">
        <v>510</v>
      </c>
      <c r="AF170">
        <v>233</v>
      </c>
      <c r="AG170" s="1">
        <f t="shared" si="46"/>
        <v>233</v>
      </c>
      <c r="AH170">
        <v>0.38724399999999998</v>
      </c>
      <c r="AI170" s="1">
        <f t="shared" si="47"/>
        <v>0.38724373576309795</v>
      </c>
      <c r="AJ170">
        <v>235</v>
      </c>
      <c r="AK170" s="1">
        <f t="shared" si="48"/>
        <v>235</v>
      </c>
      <c r="AL170">
        <v>1317</v>
      </c>
      <c r="AM170">
        <v>6.880795</v>
      </c>
      <c r="AN170">
        <v>1387.701</v>
      </c>
      <c r="AO170">
        <v>1.039647</v>
      </c>
      <c r="AP170">
        <v>1.4641820000000001</v>
      </c>
      <c r="AQ170">
        <v>3.6464210000000001</v>
      </c>
      <c r="AS170" s="1">
        <f t="shared" si="49"/>
        <v>1387.701</v>
      </c>
      <c r="AT170" s="1">
        <f t="shared" si="50"/>
        <v>1.0396472336788358</v>
      </c>
      <c r="AU170" s="1">
        <f t="shared" si="51"/>
        <v>588.82299999999998</v>
      </c>
      <c r="AV170" s="1">
        <f t="shared" si="52"/>
        <v>1.4641633526250588</v>
      </c>
      <c r="AW170" s="1">
        <f t="shared" si="53"/>
        <v>3.6464104700745383</v>
      </c>
    </row>
    <row r="171" spans="1:49" x14ac:dyDescent="0.25">
      <c r="A171">
        <v>181464</v>
      </c>
      <c r="B171" t="s">
        <v>197</v>
      </c>
      <c r="C171" t="s">
        <v>31</v>
      </c>
      <c r="D171">
        <v>52</v>
      </c>
      <c r="E171">
        <v>117</v>
      </c>
      <c r="F171">
        <v>251</v>
      </c>
      <c r="G171" s="1">
        <f t="shared" si="36"/>
        <v>251</v>
      </c>
      <c r="H171">
        <v>52</v>
      </c>
      <c r="I171">
        <v>286</v>
      </c>
      <c r="J171" s="1">
        <f t="shared" si="37"/>
        <v>286</v>
      </c>
      <c r="K171">
        <v>38</v>
      </c>
      <c r="L171">
        <v>273.5</v>
      </c>
      <c r="M171" s="1">
        <f t="shared" si="38"/>
        <v>273.5</v>
      </c>
      <c r="N171">
        <v>108</v>
      </c>
      <c r="O171">
        <v>281</v>
      </c>
      <c r="P171" s="1">
        <f t="shared" si="39"/>
        <v>281</v>
      </c>
      <c r="Q171">
        <v>23420</v>
      </c>
      <c r="R171">
        <v>238</v>
      </c>
      <c r="S171" s="1">
        <f t="shared" si="40"/>
        <v>238</v>
      </c>
      <c r="T171">
        <v>22.562619999999999</v>
      </c>
      <c r="U171" s="1">
        <f t="shared" si="41"/>
        <v>22.562620423892099</v>
      </c>
      <c r="V171">
        <v>237</v>
      </c>
      <c r="W171" s="1">
        <f t="shared" si="42"/>
        <v>237</v>
      </c>
      <c r="X171">
        <v>254879</v>
      </c>
      <c r="Y171">
        <v>206</v>
      </c>
      <c r="Z171" s="1">
        <f t="shared" si="43"/>
        <v>206</v>
      </c>
      <c r="AA171">
        <v>245.54820000000001</v>
      </c>
      <c r="AB171" s="1">
        <f t="shared" si="44"/>
        <v>245.54816955684007</v>
      </c>
      <c r="AC171">
        <v>211</v>
      </c>
      <c r="AD171" s="1">
        <f t="shared" si="45"/>
        <v>211</v>
      </c>
      <c r="AE171">
        <v>208</v>
      </c>
      <c r="AF171">
        <v>188</v>
      </c>
      <c r="AG171" s="1">
        <f t="shared" si="46"/>
        <v>188</v>
      </c>
      <c r="AH171">
        <v>0.20038500000000001</v>
      </c>
      <c r="AI171" s="1">
        <f t="shared" si="47"/>
        <v>0.20038535645472061</v>
      </c>
      <c r="AJ171">
        <v>183</v>
      </c>
      <c r="AK171" s="1">
        <f t="shared" si="48"/>
        <v>183</v>
      </c>
      <c r="AL171">
        <v>1038</v>
      </c>
      <c r="AM171">
        <v>6.0872320000000002</v>
      </c>
      <c r="AN171">
        <v>1418.7439999999999</v>
      </c>
      <c r="AO171">
        <v>1.113718</v>
      </c>
      <c r="AP171">
        <v>1.0062249999999999</v>
      </c>
      <c r="AQ171">
        <v>3.4809589999999999</v>
      </c>
      <c r="AS171" s="1">
        <f t="shared" si="49"/>
        <v>1418.7435</v>
      </c>
      <c r="AT171" s="1">
        <f t="shared" si="50"/>
        <v>1.1137179043314482</v>
      </c>
      <c r="AU171" s="1">
        <f t="shared" si="51"/>
        <v>511.78300000000002</v>
      </c>
      <c r="AV171" s="1">
        <f t="shared" si="52"/>
        <v>1.0062119913005851</v>
      </c>
      <c r="AW171" s="1">
        <f t="shared" si="53"/>
        <v>3.4809531668239893</v>
      </c>
    </row>
    <row r="172" spans="1:49" x14ac:dyDescent="0.25">
      <c r="A172">
        <v>186131</v>
      </c>
      <c r="B172" t="s">
        <v>206</v>
      </c>
      <c r="C172" t="s">
        <v>31</v>
      </c>
      <c r="D172">
        <v>108</v>
      </c>
      <c r="E172">
        <v>202</v>
      </c>
      <c r="F172">
        <v>294</v>
      </c>
      <c r="G172" s="1">
        <f t="shared" si="36"/>
        <v>294</v>
      </c>
      <c r="H172">
        <v>108</v>
      </c>
      <c r="I172">
        <v>321.5</v>
      </c>
      <c r="J172" s="1">
        <f t="shared" si="37"/>
        <v>321.5</v>
      </c>
      <c r="K172">
        <v>59</v>
      </c>
      <c r="L172">
        <v>305.5</v>
      </c>
      <c r="M172" s="1">
        <f t="shared" si="38"/>
        <v>305.5</v>
      </c>
      <c r="N172">
        <v>20</v>
      </c>
      <c r="O172">
        <v>72</v>
      </c>
      <c r="P172" s="1">
        <f t="shared" si="39"/>
        <v>72</v>
      </c>
      <c r="Q172">
        <v>5544</v>
      </c>
      <c r="R172">
        <v>146</v>
      </c>
      <c r="S172" s="1">
        <f t="shared" si="40"/>
        <v>146</v>
      </c>
      <c r="T172">
        <v>7.5737699999999997</v>
      </c>
      <c r="U172" s="1">
        <f t="shared" si="41"/>
        <v>7.5737704918032787</v>
      </c>
      <c r="V172">
        <v>143</v>
      </c>
      <c r="W172" s="1">
        <f t="shared" si="42"/>
        <v>143</v>
      </c>
      <c r="X172">
        <v>287730</v>
      </c>
      <c r="Y172">
        <v>208</v>
      </c>
      <c r="Z172" s="1">
        <f t="shared" si="43"/>
        <v>208</v>
      </c>
      <c r="AA172">
        <v>393.07380000000001</v>
      </c>
      <c r="AB172" s="1">
        <f t="shared" si="44"/>
        <v>393.07377049180326</v>
      </c>
      <c r="AC172">
        <v>257</v>
      </c>
      <c r="AD172" s="1">
        <f t="shared" si="45"/>
        <v>257</v>
      </c>
      <c r="AE172">
        <v>769</v>
      </c>
      <c r="AF172">
        <v>251</v>
      </c>
      <c r="AG172" s="1">
        <f t="shared" si="46"/>
        <v>251</v>
      </c>
      <c r="AH172">
        <v>1.050546</v>
      </c>
      <c r="AI172" s="1">
        <f t="shared" si="47"/>
        <v>1.0505464480874316</v>
      </c>
      <c r="AJ172">
        <v>271</v>
      </c>
      <c r="AK172" s="1">
        <f t="shared" si="48"/>
        <v>271</v>
      </c>
      <c r="AL172">
        <v>732</v>
      </c>
      <c r="AM172">
        <v>6.0133840000000003</v>
      </c>
      <c r="AN172">
        <v>1372.1659999999999</v>
      </c>
      <c r="AO172">
        <v>1.0025790000000001</v>
      </c>
      <c r="AP172">
        <v>1.4031560000000001</v>
      </c>
      <c r="AQ172">
        <v>3.581941</v>
      </c>
      <c r="AS172" s="1">
        <f t="shared" si="49"/>
        <v>1372.1660000000002</v>
      </c>
      <c r="AT172" s="1">
        <f t="shared" si="50"/>
        <v>1.0025790894060382</v>
      </c>
      <c r="AU172" s="1">
        <f t="shared" si="51"/>
        <v>578.55700000000002</v>
      </c>
      <c r="AV172" s="1">
        <f t="shared" si="52"/>
        <v>1.4031388371090019</v>
      </c>
      <c r="AW172" s="1">
        <f t="shared" si="53"/>
        <v>3.5819313931400054</v>
      </c>
    </row>
    <row r="173" spans="1:49" x14ac:dyDescent="0.25">
      <c r="A173">
        <v>186380</v>
      </c>
      <c r="B173" t="s">
        <v>207</v>
      </c>
      <c r="C173" t="s">
        <v>31</v>
      </c>
      <c r="D173">
        <v>64</v>
      </c>
      <c r="E173">
        <v>257</v>
      </c>
      <c r="F173">
        <v>301</v>
      </c>
      <c r="G173" s="1">
        <f t="shared" si="36"/>
        <v>301</v>
      </c>
      <c r="H173">
        <v>64</v>
      </c>
      <c r="I173">
        <v>296.5</v>
      </c>
      <c r="J173" s="1">
        <f t="shared" si="37"/>
        <v>296.5</v>
      </c>
      <c r="K173">
        <v>95</v>
      </c>
      <c r="L173">
        <v>327</v>
      </c>
      <c r="M173" s="1">
        <f t="shared" si="38"/>
        <v>327</v>
      </c>
      <c r="N173">
        <v>192</v>
      </c>
      <c r="O173">
        <v>316</v>
      </c>
      <c r="P173" s="1">
        <f t="shared" si="39"/>
        <v>316</v>
      </c>
      <c r="Q173">
        <v>17040</v>
      </c>
      <c r="R173">
        <v>223</v>
      </c>
      <c r="S173" s="1">
        <f t="shared" si="40"/>
        <v>223</v>
      </c>
      <c r="T173">
        <v>6.3463690000000001</v>
      </c>
      <c r="U173" s="1">
        <f t="shared" si="41"/>
        <v>6.3463687150837993</v>
      </c>
      <c r="V173">
        <v>130</v>
      </c>
      <c r="W173" s="1">
        <f t="shared" si="42"/>
        <v>130</v>
      </c>
      <c r="X173">
        <v>627076</v>
      </c>
      <c r="Y173">
        <v>249</v>
      </c>
      <c r="Z173" s="1">
        <f t="shared" si="43"/>
        <v>249</v>
      </c>
      <c r="AA173">
        <v>233.5479</v>
      </c>
      <c r="AB173" s="1">
        <f t="shared" si="44"/>
        <v>233.54785847299814</v>
      </c>
      <c r="AC173">
        <v>206</v>
      </c>
      <c r="AD173" s="1">
        <f t="shared" si="45"/>
        <v>206</v>
      </c>
      <c r="AE173">
        <v>611</v>
      </c>
      <c r="AF173">
        <v>242</v>
      </c>
      <c r="AG173" s="1">
        <f t="shared" si="46"/>
        <v>242</v>
      </c>
      <c r="AH173">
        <v>0.22756100000000001</v>
      </c>
      <c r="AI173" s="1">
        <f t="shared" si="47"/>
        <v>0.22756052141527003</v>
      </c>
      <c r="AJ173">
        <v>191</v>
      </c>
      <c r="AK173" s="1">
        <f t="shared" si="48"/>
        <v>191</v>
      </c>
      <c r="AL173">
        <v>2685</v>
      </c>
      <c r="AM173">
        <v>7.9439869999999999</v>
      </c>
      <c r="AN173">
        <v>1616.8520000000001</v>
      </c>
      <c r="AO173">
        <v>1.5864240000000001</v>
      </c>
      <c r="AP173">
        <v>0.63214899999999996</v>
      </c>
      <c r="AQ173">
        <v>3.77623</v>
      </c>
      <c r="AS173" s="1">
        <f t="shared" si="49"/>
        <v>1616.8515</v>
      </c>
      <c r="AT173" s="1">
        <f t="shared" si="50"/>
        <v>1.5864244331757011</v>
      </c>
      <c r="AU173" s="1">
        <f t="shared" si="51"/>
        <v>448.85400000000004</v>
      </c>
      <c r="AV173" s="1">
        <f t="shared" si="52"/>
        <v>0.63214110323220762</v>
      </c>
      <c r="AW173" s="1">
        <f t="shared" si="53"/>
        <v>3.776227986076941</v>
      </c>
    </row>
    <row r="174" spans="1:49" x14ac:dyDescent="0.25">
      <c r="A174">
        <v>187985</v>
      </c>
      <c r="B174" t="s">
        <v>211</v>
      </c>
      <c r="C174" t="s">
        <v>31</v>
      </c>
      <c r="D174">
        <v>38</v>
      </c>
      <c r="E174">
        <v>96</v>
      </c>
      <c r="F174">
        <v>238.5</v>
      </c>
      <c r="G174" s="1">
        <f t="shared" si="36"/>
        <v>238.5</v>
      </c>
      <c r="H174">
        <v>38</v>
      </c>
      <c r="I174">
        <v>270.5</v>
      </c>
      <c r="J174" s="1">
        <f t="shared" si="37"/>
        <v>270.5</v>
      </c>
      <c r="K174">
        <v>34</v>
      </c>
      <c r="L174">
        <v>262.5</v>
      </c>
      <c r="M174" s="1">
        <f t="shared" si="38"/>
        <v>262.5</v>
      </c>
      <c r="N174">
        <v>63</v>
      </c>
      <c r="O174">
        <v>230</v>
      </c>
      <c r="P174" s="1">
        <f t="shared" si="39"/>
        <v>230</v>
      </c>
      <c r="Q174">
        <v>7032</v>
      </c>
      <c r="R174">
        <v>162</v>
      </c>
      <c r="S174" s="1">
        <f t="shared" si="40"/>
        <v>162</v>
      </c>
      <c r="T174">
        <v>4.5692009999999996</v>
      </c>
      <c r="U174" s="1">
        <f t="shared" si="41"/>
        <v>4.5692007797270957</v>
      </c>
      <c r="V174">
        <v>103</v>
      </c>
      <c r="W174" s="1">
        <f t="shared" si="42"/>
        <v>103</v>
      </c>
      <c r="X174">
        <v>221817</v>
      </c>
      <c r="Y174">
        <v>199</v>
      </c>
      <c r="Z174" s="1">
        <f t="shared" si="43"/>
        <v>199</v>
      </c>
      <c r="AA174">
        <v>144.13059999999999</v>
      </c>
      <c r="AB174" s="1">
        <f t="shared" si="44"/>
        <v>144.13060428849903</v>
      </c>
      <c r="AC174">
        <v>157</v>
      </c>
      <c r="AD174" s="1">
        <f t="shared" si="45"/>
        <v>157</v>
      </c>
      <c r="AE174">
        <v>83</v>
      </c>
      <c r="AF174">
        <v>159</v>
      </c>
      <c r="AG174" s="1">
        <f t="shared" si="46"/>
        <v>159</v>
      </c>
      <c r="AH174">
        <v>5.3931E-2</v>
      </c>
      <c r="AI174" s="1">
        <f t="shared" si="47"/>
        <v>5.39311241065627E-2</v>
      </c>
      <c r="AJ174">
        <v>98</v>
      </c>
      <c r="AK174" s="1">
        <f t="shared" si="48"/>
        <v>98</v>
      </c>
      <c r="AL174">
        <v>1539</v>
      </c>
      <c r="AM174">
        <v>3.817923</v>
      </c>
      <c r="AN174">
        <v>1261.0309999999999</v>
      </c>
      <c r="AO174">
        <v>0.73739900000000003</v>
      </c>
      <c r="AP174">
        <v>-0.25059999999999999</v>
      </c>
      <c r="AQ174">
        <v>2.7537240000000001</v>
      </c>
      <c r="AS174" s="1">
        <f t="shared" si="49"/>
        <v>1261.0310000000002</v>
      </c>
      <c r="AT174" s="1">
        <f t="shared" si="50"/>
        <v>0.73739928806986776</v>
      </c>
      <c r="AU174" s="1">
        <f t="shared" si="51"/>
        <v>300.35300000000001</v>
      </c>
      <c r="AV174" s="1">
        <f t="shared" si="52"/>
        <v>-0.25059818944751355</v>
      </c>
      <c r="AW174" s="1">
        <f t="shared" si="53"/>
        <v>2.7537240795852309</v>
      </c>
    </row>
    <row r="175" spans="1:49" x14ac:dyDescent="0.25">
      <c r="A175">
        <v>190150</v>
      </c>
      <c r="B175" t="s">
        <v>215</v>
      </c>
      <c r="C175" t="s">
        <v>31</v>
      </c>
      <c r="D175">
        <v>136</v>
      </c>
      <c r="E175">
        <v>264</v>
      </c>
      <c r="F175">
        <v>303</v>
      </c>
      <c r="G175" s="1">
        <f t="shared" si="36"/>
        <v>303</v>
      </c>
      <c r="H175">
        <v>136</v>
      </c>
      <c r="I175">
        <v>331</v>
      </c>
      <c r="J175" s="1">
        <f t="shared" si="37"/>
        <v>331</v>
      </c>
      <c r="K175">
        <v>125</v>
      </c>
      <c r="L175">
        <v>332</v>
      </c>
      <c r="M175" s="1">
        <f t="shared" si="38"/>
        <v>332</v>
      </c>
      <c r="N175">
        <v>111</v>
      </c>
      <c r="O175">
        <v>284</v>
      </c>
      <c r="P175" s="1">
        <f t="shared" si="39"/>
        <v>284</v>
      </c>
      <c r="Q175">
        <v>45876</v>
      </c>
      <c r="R175">
        <v>262</v>
      </c>
      <c r="S175" s="1">
        <f t="shared" si="40"/>
        <v>262</v>
      </c>
      <c r="T175">
        <v>14.120039999999999</v>
      </c>
      <c r="U175" s="1">
        <f t="shared" si="41"/>
        <v>14.120036934441366</v>
      </c>
      <c r="V175">
        <v>209</v>
      </c>
      <c r="W175" s="1">
        <f t="shared" si="42"/>
        <v>209</v>
      </c>
      <c r="X175">
        <v>844766</v>
      </c>
      <c r="Y175">
        <v>264</v>
      </c>
      <c r="Z175" s="1">
        <f t="shared" si="43"/>
        <v>264</v>
      </c>
      <c r="AA175">
        <v>260.00799999999998</v>
      </c>
      <c r="AB175" s="1">
        <f t="shared" si="44"/>
        <v>260.00800246229608</v>
      </c>
      <c r="AC175">
        <v>215</v>
      </c>
      <c r="AD175" s="1">
        <f t="shared" si="45"/>
        <v>215</v>
      </c>
      <c r="AE175">
        <v>1807</v>
      </c>
      <c r="AF175">
        <v>271</v>
      </c>
      <c r="AG175" s="1">
        <f t="shared" si="46"/>
        <v>271</v>
      </c>
      <c r="AH175">
        <v>0.55617099999999997</v>
      </c>
      <c r="AI175" s="1">
        <f t="shared" si="47"/>
        <v>0.55617112957833181</v>
      </c>
      <c r="AJ175">
        <v>252</v>
      </c>
      <c r="AK175" s="1">
        <f t="shared" si="48"/>
        <v>252</v>
      </c>
      <c r="AL175">
        <v>3249</v>
      </c>
      <c r="AM175">
        <v>9.5823060000000009</v>
      </c>
      <c r="AN175">
        <v>1702.095</v>
      </c>
      <c r="AO175">
        <v>1.7898240000000001</v>
      </c>
      <c r="AP175">
        <v>1.3067979999999999</v>
      </c>
      <c r="AQ175">
        <v>4.2202450000000002</v>
      </c>
      <c r="AS175" s="1">
        <f t="shared" si="49"/>
        <v>1702.095</v>
      </c>
      <c r="AT175" s="1">
        <f t="shared" si="50"/>
        <v>1.7898243917414083</v>
      </c>
      <c r="AU175" s="1">
        <f t="shared" si="51"/>
        <v>562.34699999999998</v>
      </c>
      <c r="AV175" s="1">
        <f t="shared" si="52"/>
        <v>1.3067812103297995</v>
      </c>
      <c r="AW175" s="1">
        <f t="shared" si="53"/>
        <v>4.2202375979643536</v>
      </c>
    </row>
    <row r="176" spans="1:49" x14ac:dyDescent="0.25">
      <c r="A176">
        <v>190415</v>
      </c>
      <c r="B176" t="s">
        <v>216</v>
      </c>
      <c r="C176" t="s">
        <v>31</v>
      </c>
      <c r="D176">
        <v>64</v>
      </c>
      <c r="E176">
        <v>318</v>
      </c>
      <c r="F176">
        <v>314</v>
      </c>
      <c r="G176" s="1">
        <f t="shared" si="36"/>
        <v>314</v>
      </c>
      <c r="H176">
        <v>64</v>
      </c>
      <c r="I176">
        <v>296.5</v>
      </c>
      <c r="J176" s="1">
        <f t="shared" si="37"/>
        <v>296.5</v>
      </c>
      <c r="K176">
        <v>54</v>
      </c>
      <c r="L176">
        <v>299.5</v>
      </c>
      <c r="M176" s="1">
        <f t="shared" si="38"/>
        <v>299.5</v>
      </c>
      <c r="N176">
        <v>69</v>
      </c>
      <c r="O176">
        <v>240</v>
      </c>
      <c r="P176" s="1">
        <f t="shared" si="39"/>
        <v>240</v>
      </c>
      <c r="Q176">
        <v>8565</v>
      </c>
      <c r="R176">
        <v>178</v>
      </c>
      <c r="S176" s="1">
        <f t="shared" si="40"/>
        <v>178</v>
      </c>
      <c r="T176">
        <v>5.7793520000000003</v>
      </c>
      <c r="U176" s="1">
        <f t="shared" si="41"/>
        <v>5.7793522267206479</v>
      </c>
      <c r="V176">
        <v>116</v>
      </c>
      <c r="W176" s="1">
        <f t="shared" si="42"/>
        <v>116</v>
      </c>
      <c r="X176">
        <v>874727</v>
      </c>
      <c r="Y176">
        <v>266</v>
      </c>
      <c r="Z176" s="1">
        <f t="shared" si="43"/>
        <v>266</v>
      </c>
      <c r="AA176">
        <v>590.23410000000001</v>
      </c>
      <c r="AB176" s="1">
        <f t="shared" si="44"/>
        <v>590.23414304993253</v>
      </c>
      <c r="AC176">
        <v>269</v>
      </c>
      <c r="AD176" s="1">
        <f t="shared" si="45"/>
        <v>269</v>
      </c>
      <c r="AE176">
        <v>1146</v>
      </c>
      <c r="AF176">
        <v>261</v>
      </c>
      <c r="AG176" s="1">
        <f t="shared" si="46"/>
        <v>261</v>
      </c>
      <c r="AH176">
        <v>0.77327900000000005</v>
      </c>
      <c r="AI176" s="1">
        <f t="shared" si="47"/>
        <v>0.77327935222672062</v>
      </c>
      <c r="AJ176">
        <v>265</v>
      </c>
      <c r="AK176" s="1">
        <f t="shared" si="48"/>
        <v>265</v>
      </c>
      <c r="AL176">
        <v>1482</v>
      </c>
      <c r="AM176">
        <v>7.3301369999999997</v>
      </c>
      <c r="AN176">
        <v>1554.7529999999999</v>
      </c>
      <c r="AO176">
        <v>1.4382509999999999</v>
      </c>
      <c r="AP176">
        <v>1.3379220000000001</v>
      </c>
      <c r="AQ176">
        <v>3.9224760000000001</v>
      </c>
      <c r="AS176" s="1">
        <f t="shared" si="49"/>
        <v>1554.7529999999999</v>
      </c>
      <c r="AT176" s="1">
        <f t="shared" si="50"/>
        <v>1.4382508794502844</v>
      </c>
      <c r="AU176" s="1">
        <f t="shared" si="51"/>
        <v>567.58300000000008</v>
      </c>
      <c r="AV176" s="1">
        <f t="shared" si="52"/>
        <v>1.3379057343159755</v>
      </c>
      <c r="AW176" s="1">
        <f t="shared" si="53"/>
        <v>3.9224682499293468</v>
      </c>
    </row>
    <row r="177" spans="1:49" x14ac:dyDescent="0.25">
      <c r="A177">
        <v>190576</v>
      </c>
      <c r="B177" t="s">
        <v>217</v>
      </c>
      <c r="C177" t="s">
        <v>31</v>
      </c>
      <c r="D177">
        <v>115</v>
      </c>
      <c r="E177">
        <v>134</v>
      </c>
      <c r="F177">
        <v>260.5</v>
      </c>
      <c r="G177" s="1">
        <f t="shared" si="36"/>
        <v>260.5</v>
      </c>
      <c r="H177">
        <v>115</v>
      </c>
      <c r="I177">
        <v>324</v>
      </c>
      <c r="J177" s="1">
        <f t="shared" si="37"/>
        <v>324</v>
      </c>
      <c r="K177">
        <v>129</v>
      </c>
      <c r="L177">
        <v>333</v>
      </c>
      <c r="M177" s="1">
        <f t="shared" si="38"/>
        <v>333</v>
      </c>
      <c r="N177">
        <v>93</v>
      </c>
      <c r="O177">
        <v>266</v>
      </c>
      <c r="P177" s="1">
        <f t="shared" si="39"/>
        <v>266</v>
      </c>
      <c r="Q177">
        <v>2078</v>
      </c>
      <c r="R177">
        <v>85</v>
      </c>
      <c r="S177" s="1">
        <f t="shared" si="40"/>
        <v>85</v>
      </c>
      <c r="T177">
        <v>10.656409999999999</v>
      </c>
      <c r="U177" s="1">
        <f t="shared" si="41"/>
        <v>10.656410256410256</v>
      </c>
      <c r="V177">
        <v>178</v>
      </c>
      <c r="W177" s="1">
        <f t="shared" si="42"/>
        <v>178</v>
      </c>
      <c r="X177">
        <v>5719</v>
      </c>
      <c r="Y177">
        <v>35</v>
      </c>
      <c r="Z177" s="1">
        <f t="shared" si="43"/>
        <v>35</v>
      </c>
      <c r="AA177">
        <v>29.328209999999999</v>
      </c>
      <c r="AB177" s="1">
        <f t="shared" si="44"/>
        <v>29.328205128205127</v>
      </c>
      <c r="AC177">
        <v>56</v>
      </c>
      <c r="AD177" s="1">
        <f t="shared" si="45"/>
        <v>56</v>
      </c>
      <c r="AE177">
        <v>35</v>
      </c>
      <c r="AF177">
        <v>110.5</v>
      </c>
      <c r="AG177" s="1">
        <f t="shared" si="46"/>
        <v>110.5</v>
      </c>
      <c r="AH177">
        <v>0.17948700000000001</v>
      </c>
      <c r="AI177" s="1">
        <f t="shared" si="47"/>
        <v>0.17948717948717949</v>
      </c>
      <c r="AJ177">
        <v>177</v>
      </c>
      <c r="AK177" s="1">
        <f t="shared" si="48"/>
        <v>177</v>
      </c>
      <c r="AL177">
        <v>195</v>
      </c>
      <c r="AM177">
        <v>1.2199720000000001</v>
      </c>
      <c r="AN177">
        <v>1156.424</v>
      </c>
      <c r="AO177">
        <v>0.48779600000000001</v>
      </c>
      <c r="AP177">
        <v>-0.10002</v>
      </c>
      <c r="AQ177">
        <v>2.5281630000000002</v>
      </c>
      <c r="AS177" s="1">
        <f t="shared" si="49"/>
        <v>1156.424</v>
      </c>
      <c r="AT177" s="1">
        <f t="shared" si="50"/>
        <v>0.48779598147543002</v>
      </c>
      <c r="AU177" s="1">
        <f t="shared" si="51"/>
        <v>325.68399999999997</v>
      </c>
      <c r="AV177" s="1">
        <f t="shared" si="52"/>
        <v>-0.10002230764961335</v>
      </c>
      <c r="AW177" s="1">
        <f t="shared" si="53"/>
        <v>2.5281631215288063</v>
      </c>
    </row>
    <row r="178" spans="1:49" x14ac:dyDescent="0.25">
      <c r="A178">
        <v>193900</v>
      </c>
      <c r="B178" t="s">
        <v>221</v>
      </c>
      <c r="C178" t="s">
        <v>31</v>
      </c>
      <c r="D178">
        <v>137</v>
      </c>
      <c r="E178">
        <v>174</v>
      </c>
      <c r="F178">
        <v>286</v>
      </c>
      <c r="G178" s="1">
        <f t="shared" si="36"/>
        <v>286</v>
      </c>
      <c r="H178">
        <v>137</v>
      </c>
      <c r="I178">
        <v>332.5</v>
      </c>
      <c r="J178" s="1">
        <f t="shared" si="37"/>
        <v>332.5</v>
      </c>
      <c r="K178">
        <v>71</v>
      </c>
      <c r="L178">
        <v>318.5</v>
      </c>
      <c r="M178" s="1">
        <f t="shared" si="38"/>
        <v>318.5</v>
      </c>
      <c r="N178">
        <v>94</v>
      </c>
      <c r="O178">
        <v>267</v>
      </c>
      <c r="P178" s="1">
        <f t="shared" si="39"/>
        <v>267</v>
      </c>
      <c r="Q178">
        <v>33009</v>
      </c>
      <c r="R178">
        <v>249</v>
      </c>
      <c r="S178" s="1">
        <f t="shared" si="40"/>
        <v>249</v>
      </c>
      <c r="T178">
        <v>10.37041</v>
      </c>
      <c r="U178" s="1">
        <f t="shared" si="41"/>
        <v>10.370405278039586</v>
      </c>
      <c r="V178">
        <v>176</v>
      </c>
      <c r="W178" s="1">
        <f t="shared" si="42"/>
        <v>176</v>
      </c>
      <c r="X178">
        <v>490614</v>
      </c>
      <c r="Y178">
        <v>240</v>
      </c>
      <c r="Z178" s="1">
        <f t="shared" si="43"/>
        <v>240</v>
      </c>
      <c r="AA178">
        <v>154.13570000000001</v>
      </c>
      <c r="AB178" s="1">
        <f t="shared" si="44"/>
        <v>154.13572101790763</v>
      </c>
      <c r="AC178">
        <v>164</v>
      </c>
      <c r="AD178" s="1">
        <f t="shared" si="45"/>
        <v>164</v>
      </c>
      <c r="AE178">
        <v>960</v>
      </c>
      <c r="AF178">
        <v>255</v>
      </c>
      <c r="AG178" s="1">
        <f t="shared" si="46"/>
        <v>255</v>
      </c>
      <c r="AH178">
        <v>0.30160199999999998</v>
      </c>
      <c r="AI178" s="1">
        <f t="shared" si="47"/>
        <v>0.30160226201696511</v>
      </c>
      <c r="AJ178">
        <v>216</v>
      </c>
      <c r="AK178" s="1">
        <f t="shared" si="48"/>
        <v>216</v>
      </c>
      <c r="AL178">
        <v>3183</v>
      </c>
      <c r="AM178">
        <v>8.6007689999999997</v>
      </c>
      <c r="AN178">
        <v>1619.213</v>
      </c>
      <c r="AO178">
        <v>1.5920589999999999</v>
      </c>
      <c r="AP178">
        <v>0.705515</v>
      </c>
      <c r="AQ178">
        <v>3.8051550000000001</v>
      </c>
      <c r="AS178" s="1">
        <f t="shared" si="49"/>
        <v>1619.2130000000002</v>
      </c>
      <c r="AT178" s="1">
        <f t="shared" si="50"/>
        <v>1.5920592206041029</v>
      </c>
      <c r="AU178" s="1">
        <f t="shared" si="51"/>
        <v>461.19600000000003</v>
      </c>
      <c r="AV178" s="1">
        <f t="shared" si="52"/>
        <v>0.7055060526281921</v>
      </c>
      <c r="AW178" s="1">
        <f t="shared" si="53"/>
        <v>3.8051524138348229</v>
      </c>
    </row>
    <row r="179" spans="1:49" x14ac:dyDescent="0.25">
      <c r="A179">
        <v>195030</v>
      </c>
      <c r="B179" t="s">
        <v>224</v>
      </c>
      <c r="C179" t="s">
        <v>31</v>
      </c>
      <c r="D179">
        <v>58</v>
      </c>
      <c r="E179">
        <v>140</v>
      </c>
      <c r="F179">
        <v>268.5</v>
      </c>
      <c r="G179" s="1">
        <f t="shared" si="36"/>
        <v>268.5</v>
      </c>
      <c r="H179">
        <v>58</v>
      </c>
      <c r="I179">
        <v>291.5</v>
      </c>
      <c r="J179" s="1">
        <f t="shared" si="37"/>
        <v>291.5</v>
      </c>
      <c r="K179">
        <v>32</v>
      </c>
      <c r="L179">
        <v>255</v>
      </c>
      <c r="M179" s="1">
        <f t="shared" si="38"/>
        <v>255</v>
      </c>
      <c r="N179">
        <v>51</v>
      </c>
      <c r="O179">
        <v>199.5</v>
      </c>
      <c r="P179" s="1">
        <f t="shared" si="39"/>
        <v>199.5</v>
      </c>
      <c r="Q179">
        <v>6258</v>
      </c>
      <c r="R179">
        <v>154</v>
      </c>
      <c r="S179" s="1">
        <f t="shared" si="40"/>
        <v>154</v>
      </c>
      <c r="T179">
        <v>4.2804380000000002</v>
      </c>
      <c r="U179" s="1">
        <f t="shared" si="41"/>
        <v>4.2804377564979479</v>
      </c>
      <c r="V179">
        <v>97</v>
      </c>
      <c r="W179" s="1">
        <f t="shared" si="42"/>
        <v>97</v>
      </c>
      <c r="X179">
        <v>347161</v>
      </c>
      <c r="Y179">
        <v>224</v>
      </c>
      <c r="Z179" s="1">
        <f t="shared" si="43"/>
        <v>224</v>
      </c>
      <c r="AA179">
        <v>237.4562</v>
      </c>
      <c r="AB179" s="1">
        <f t="shared" si="44"/>
        <v>237.45622435020519</v>
      </c>
      <c r="AC179">
        <v>208</v>
      </c>
      <c r="AD179" s="1">
        <f t="shared" si="45"/>
        <v>208</v>
      </c>
      <c r="AE179">
        <v>371</v>
      </c>
      <c r="AF179">
        <v>214.5</v>
      </c>
      <c r="AG179" s="1">
        <f t="shared" si="46"/>
        <v>214.5</v>
      </c>
      <c r="AH179">
        <v>0.25376199999999999</v>
      </c>
      <c r="AI179" s="1">
        <f t="shared" si="47"/>
        <v>0.25376196990424077</v>
      </c>
      <c r="AJ179">
        <v>199</v>
      </c>
      <c r="AK179" s="1">
        <f t="shared" si="48"/>
        <v>199</v>
      </c>
      <c r="AL179">
        <v>1462</v>
      </c>
      <c r="AM179">
        <v>4.9701760000000004</v>
      </c>
      <c r="AN179">
        <v>1346.548</v>
      </c>
      <c r="AO179">
        <v>0.94145100000000004</v>
      </c>
      <c r="AP179">
        <v>0.56690300000000005</v>
      </c>
      <c r="AQ179">
        <v>3.1463640000000002</v>
      </c>
      <c r="AS179" s="1">
        <f t="shared" si="49"/>
        <v>1346.5475000000001</v>
      </c>
      <c r="AT179" s="1">
        <f t="shared" si="50"/>
        <v>0.94145065335501299</v>
      </c>
      <c r="AU179" s="1">
        <f t="shared" si="51"/>
        <v>437.87800000000004</v>
      </c>
      <c r="AV179" s="1">
        <f t="shared" si="52"/>
        <v>0.56689611177455668</v>
      </c>
      <c r="AW179" s="1">
        <f t="shared" si="53"/>
        <v>3.1463612110849186</v>
      </c>
    </row>
    <row r="180" spans="1:49" x14ac:dyDescent="0.25">
      <c r="A180">
        <v>196060</v>
      </c>
      <c r="B180" t="s">
        <v>228</v>
      </c>
      <c r="C180" t="s">
        <v>31</v>
      </c>
      <c r="D180">
        <v>26</v>
      </c>
      <c r="E180">
        <v>59</v>
      </c>
      <c r="F180">
        <v>208.5</v>
      </c>
      <c r="G180" s="1">
        <f t="shared" si="36"/>
        <v>208.5</v>
      </c>
      <c r="H180">
        <v>26</v>
      </c>
      <c r="I180">
        <v>249</v>
      </c>
      <c r="J180" s="1">
        <f t="shared" si="37"/>
        <v>249</v>
      </c>
      <c r="K180">
        <v>40</v>
      </c>
      <c r="L180">
        <v>276.5</v>
      </c>
      <c r="M180" s="1">
        <f t="shared" si="38"/>
        <v>276.5</v>
      </c>
      <c r="N180">
        <v>61</v>
      </c>
      <c r="O180">
        <v>220</v>
      </c>
      <c r="P180" s="1">
        <f t="shared" si="39"/>
        <v>220</v>
      </c>
      <c r="Q180">
        <v>1521</v>
      </c>
      <c r="R180">
        <v>76</v>
      </c>
      <c r="S180" s="1">
        <f t="shared" si="40"/>
        <v>76</v>
      </c>
      <c r="T180">
        <v>2.725806</v>
      </c>
      <c r="U180" s="1">
        <f t="shared" si="41"/>
        <v>2.725806451612903</v>
      </c>
      <c r="V180">
        <v>71</v>
      </c>
      <c r="W180" s="1">
        <f t="shared" si="42"/>
        <v>71</v>
      </c>
      <c r="X180">
        <v>129434</v>
      </c>
      <c r="Y180">
        <v>170</v>
      </c>
      <c r="Z180" s="1">
        <f t="shared" si="43"/>
        <v>170</v>
      </c>
      <c r="AA180">
        <v>231.9606</v>
      </c>
      <c r="AB180" s="1">
        <f t="shared" si="44"/>
        <v>231.96057347670251</v>
      </c>
      <c r="AC180">
        <v>205</v>
      </c>
      <c r="AD180" s="1">
        <f t="shared" si="45"/>
        <v>205</v>
      </c>
      <c r="AE180">
        <v>140</v>
      </c>
      <c r="AF180">
        <v>171</v>
      </c>
      <c r="AG180" s="1">
        <f t="shared" si="46"/>
        <v>171</v>
      </c>
      <c r="AH180">
        <v>0.25089600000000001</v>
      </c>
      <c r="AI180" s="1">
        <f t="shared" si="47"/>
        <v>0.25089605734767023</v>
      </c>
      <c r="AJ180">
        <v>198</v>
      </c>
      <c r="AK180" s="1">
        <f t="shared" si="48"/>
        <v>198</v>
      </c>
      <c r="AL180">
        <v>558</v>
      </c>
      <c r="AM180">
        <v>1.5761879999999999</v>
      </c>
      <c r="AN180">
        <v>1138.7629999999999</v>
      </c>
      <c r="AO180">
        <v>0.44565399999999999</v>
      </c>
      <c r="AP180">
        <v>0.44988800000000001</v>
      </c>
      <c r="AQ180">
        <v>2.6421579999999998</v>
      </c>
      <c r="AS180" s="1">
        <f t="shared" si="49"/>
        <v>1138.7625</v>
      </c>
      <c r="AT180" s="1">
        <f t="shared" si="50"/>
        <v>0.44565378449609178</v>
      </c>
      <c r="AU180" s="1">
        <f t="shared" si="51"/>
        <v>418.19299999999998</v>
      </c>
      <c r="AV180" s="1">
        <f t="shared" si="52"/>
        <v>0.44988193021079376</v>
      </c>
      <c r="AW180" s="1">
        <f t="shared" si="53"/>
        <v>2.6421556176694283</v>
      </c>
    </row>
    <row r="181" spans="1:49" x14ac:dyDescent="0.25">
      <c r="A181">
        <v>196088</v>
      </c>
      <c r="B181" t="s">
        <v>230</v>
      </c>
      <c r="C181" t="s">
        <v>31</v>
      </c>
      <c r="D181">
        <v>67</v>
      </c>
      <c r="E181">
        <v>164</v>
      </c>
      <c r="F181">
        <v>281</v>
      </c>
      <c r="G181" s="1">
        <f t="shared" si="36"/>
        <v>281</v>
      </c>
      <c r="H181">
        <v>67</v>
      </c>
      <c r="I181">
        <v>298</v>
      </c>
      <c r="J181" s="1">
        <f t="shared" si="37"/>
        <v>298</v>
      </c>
      <c r="K181">
        <v>32</v>
      </c>
      <c r="L181">
        <v>255</v>
      </c>
      <c r="M181" s="1">
        <f t="shared" si="38"/>
        <v>255</v>
      </c>
      <c r="N181">
        <v>97</v>
      </c>
      <c r="O181">
        <v>269.5</v>
      </c>
      <c r="P181" s="1">
        <f t="shared" si="39"/>
        <v>269.5</v>
      </c>
      <c r="Q181">
        <v>16479</v>
      </c>
      <c r="R181">
        <v>219</v>
      </c>
      <c r="S181" s="1">
        <f t="shared" si="40"/>
        <v>219</v>
      </c>
      <c r="T181">
        <v>11.126939999999999</v>
      </c>
      <c r="U181" s="1">
        <f t="shared" si="41"/>
        <v>11.12694125590817</v>
      </c>
      <c r="V181">
        <v>181</v>
      </c>
      <c r="W181" s="1">
        <f t="shared" si="42"/>
        <v>181</v>
      </c>
      <c r="X181">
        <v>370083</v>
      </c>
      <c r="Y181">
        <v>228</v>
      </c>
      <c r="Z181" s="1">
        <f t="shared" si="43"/>
        <v>228</v>
      </c>
      <c r="AA181">
        <v>249.88720000000001</v>
      </c>
      <c r="AB181" s="1">
        <f t="shared" si="44"/>
        <v>249.88723835246455</v>
      </c>
      <c r="AC181">
        <v>213</v>
      </c>
      <c r="AD181" s="1">
        <f t="shared" si="45"/>
        <v>213</v>
      </c>
      <c r="AE181">
        <v>298</v>
      </c>
      <c r="AF181">
        <v>204</v>
      </c>
      <c r="AG181" s="1">
        <f t="shared" si="46"/>
        <v>204</v>
      </c>
      <c r="AH181">
        <v>0.201215</v>
      </c>
      <c r="AI181" s="1">
        <f t="shared" si="47"/>
        <v>0.2012153950033761</v>
      </c>
      <c r="AJ181">
        <v>185</v>
      </c>
      <c r="AK181" s="1">
        <f t="shared" si="48"/>
        <v>185</v>
      </c>
      <c r="AL181">
        <v>1481</v>
      </c>
      <c r="AM181">
        <v>6.3608460000000004</v>
      </c>
      <c r="AN181">
        <v>1451.96</v>
      </c>
      <c r="AO181">
        <v>1.192976</v>
      </c>
      <c r="AP181">
        <v>0.82393300000000003</v>
      </c>
      <c r="AQ181">
        <v>3.4760309999999999</v>
      </c>
      <c r="AS181" s="1">
        <f t="shared" si="49"/>
        <v>1451.96</v>
      </c>
      <c r="AT181" s="1">
        <f t="shared" si="50"/>
        <v>1.1929759676875729</v>
      </c>
      <c r="AU181" s="1">
        <f t="shared" si="51"/>
        <v>481.11700000000002</v>
      </c>
      <c r="AV181" s="1">
        <f t="shared" si="52"/>
        <v>0.82392309661761121</v>
      </c>
      <c r="AW181" s="1">
        <f t="shared" si="53"/>
        <v>3.4760264966840686</v>
      </c>
    </row>
    <row r="182" spans="1:49" x14ac:dyDescent="0.25">
      <c r="A182">
        <v>196097</v>
      </c>
      <c r="B182" t="s">
        <v>231</v>
      </c>
      <c r="C182" t="s">
        <v>31</v>
      </c>
      <c r="D182">
        <v>70</v>
      </c>
      <c r="E182">
        <v>200</v>
      </c>
      <c r="F182">
        <v>293</v>
      </c>
      <c r="G182" s="1">
        <f t="shared" si="36"/>
        <v>293</v>
      </c>
      <c r="H182">
        <v>70</v>
      </c>
      <c r="I182">
        <v>303</v>
      </c>
      <c r="J182" s="1">
        <f t="shared" si="37"/>
        <v>303</v>
      </c>
      <c r="K182">
        <v>22</v>
      </c>
      <c r="L182">
        <v>230.5</v>
      </c>
      <c r="M182" s="1">
        <f t="shared" si="38"/>
        <v>230.5</v>
      </c>
      <c r="N182">
        <v>9</v>
      </c>
      <c r="O182">
        <v>38.5</v>
      </c>
      <c r="P182" s="1">
        <f t="shared" si="39"/>
        <v>38.5</v>
      </c>
      <c r="Q182">
        <v>1330</v>
      </c>
      <c r="R182">
        <v>72</v>
      </c>
      <c r="S182" s="1">
        <f t="shared" si="40"/>
        <v>72</v>
      </c>
      <c r="T182">
        <v>1.131915</v>
      </c>
      <c r="U182" s="1">
        <f t="shared" si="41"/>
        <v>1.1319148936170214</v>
      </c>
      <c r="V182">
        <v>37</v>
      </c>
      <c r="W182" s="1">
        <f t="shared" si="42"/>
        <v>37</v>
      </c>
      <c r="X182">
        <v>210301</v>
      </c>
      <c r="Y182">
        <v>195</v>
      </c>
      <c r="Z182" s="1">
        <f t="shared" si="43"/>
        <v>195</v>
      </c>
      <c r="AA182">
        <v>178.9796</v>
      </c>
      <c r="AB182" s="1">
        <f t="shared" si="44"/>
        <v>178.9795744680851</v>
      </c>
      <c r="AC182">
        <v>173</v>
      </c>
      <c r="AD182" s="1">
        <f t="shared" si="45"/>
        <v>173</v>
      </c>
      <c r="AE182">
        <v>387</v>
      </c>
      <c r="AF182">
        <v>217</v>
      </c>
      <c r="AG182" s="1">
        <f t="shared" si="46"/>
        <v>217</v>
      </c>
      <c r="AH182">
        <v>0.32936199999999999</v>
      </c>
      <c r="AI182" s="1">
        <f t="shared" si="47"/>
        <v>0.32936170212765958</v>
      </c>
      <c r="AJ182">
        <v>223</v>
      </c>
      <c r="AK182" s="1">
        <f t="shared" si="48"/>
        <v>223</v>
      </c>
      <c r="AL182">
        <v>1175</v>
      </c>
      <c r="AM182">
        <v>3.1556320000000002</v>
      </c>
      <c r="AN182">
        <v>1169.088</v>
      </c>
      <c r="AO182">
        <v>0.51801200000000003</v>
      </c>
      <c r="AP182">
        <v>0.286607</v>
      </c>
      <c r="AQ182">
        <v>2.653356</v>
      </c>
      <c r="AS182" s="1">
        <f t="shared" si="49"/>
        <v>1169.0874999999999</v>
      </c>
      <c r="AT182" s="1">
        <f t="shared" si="50"/>
        <v>0.51801242466812869</v>
      </c>
      <c r="AU182" s="1">
        <f t="shared" si="51"/>
        <v>390.72500000000002</v>
      </c>
      <c r="AV182" s="1">
        <f t="shared" si="52"/>
        <v>0.2866030102619278</v>
      </c>
      <c r="AW182" s="1">
        <f t="shared" si="53"/>
        <v>2.6533547006690208</v>
      </c>
    </row>
    <row r="183" spans="1:49" x14ac:dyDescent="0.25">
      <c r="A183">
        <v>196413</v>
      </c>
      <c r="B183" t="s">
        <v>233</v>
      </c>
      <c r="C183" t="s">
        <v>31</v>
      </c>
      <c r="D183">
        <v>21</v>
      </c>
      <c r="E183">
        <v>72</v>
      </c>
      <c r="F183">
        <v>222.5</v>
      </c>
      <c r="G183" s="1">
        <f t="shared" si="36"/>
        <v>222.5</v>
      </c>
      <c r="H183">
        <v>21</v>
      </c>
      <c r="I183">
        <v>238.5</v>
      </c>
      <c r="J183" s="1">
        <f t="shared" si="37"/>
        <v>238.5</v>
      </c>
      <c r="K183">
        <v>34</v>
      </c>
      <c r="L183">
        <v>262.5</v>
      </c>
      <c r="M183" s="1">
        <f t="shared" si="38"/>
        <v>262.5</v>
      </c>
      <c r="N183">
        <v>42</v>
      </c>
      <c r="O183">
        <v>172</v>
      </c>
      <c r="P183" s="1">
        <f t="shared" si="39"/>
        <v>172</v>
      </c>
      <c r="Q183">
        <v>18287</v>
      </c>
      <c r="R183">
        <v>228</v>
      </c>
      <c r="S183" s="1">
        <f t="shared" si="40"/>
        <v>228</v>
      </c>
      <c r="T183">
        <v>17.963650000000001</v>
      </c>
      <c r="U183" s="1">
        <f t="shared" si="41"/>
        <v>17.963654223968565</v>
      </c>
      <c r="V183">
        <v>221</v>
      </c>
      <c r="W183" s="1">
        <f t="shared" si="42"/>
        <v>221</v>
      </c>
      <c r="X183">
        <v>48034</v>
      </c>
      <c r="Y183">
        <v>116</v>
      </c>
      <c r="Z183" s="1">
        <f t="shared" si="43"/>
        <v>116</v>
      </c>
      <c r="AA183">
        <v>47.18468</v>
      </c>
      <c r="AB183" s="1">
        <f t="shared" si="44"/>
        <v>47.184675834970534</v>
      </c>
      <c r="AC183">
        <v>73</v>
      </c>
      <c r="AD183" s="1">
        <f t="shared" si="45"/>
        <v>73</v>
      </c>
      <c r="AE183">
        <v>65</v>
      </c>
      <c r="AF183">
        <v>145.5</v>
      </c>
      <c r="AG183" s="1">
        <f t="shared" si="46"/>
        <v>145.5</v>
      </c>
      <c r="AH183">
        <v>6.3851000000000005E-2</v>
      </c>
      <c r="AI183" s="1">
        <f t="shared" si="47"/>
        <v>6.3850687622789781E-2</v>
      </c>
      <c r="AJ183">
        <v>109</v>
      </c>
      <c r="AK183" s="1">
        <f t="shared" si="48"/>
        <v>109</v>
      </c>
      <c r="AL183">
        <v>1018</v>
      </c>
      <c r="AM183">
        <v>3.6040100000000002</v>
      </c>
      <c r="AN183">
        <v>1149.8</v>
      </c>
      <c r="AO183">
        <v>0.47199000000000002</v>
      </c>
      <c r="AP183">
        <v>-0.22411</v>
      </c>
      <c r="AQ183">
        <v>2.493379</v>
      </c>
      <c r="AS183" s="1">
        <f t="shared" si="49"/>
        <v>1149.8</v>
      </c>
      <c r="AT183" s="1">
        <f t="shared" si="50"/>
        <v>0.47199042063455365</v>
      </c>
      <c r="AU183" s="1">
        <f t="shared" si="51"/>
        <v>304.80899999999997</v>
      </c>
      <c r="AV183" s="1">
        <f t="shared" si="52"/>
        <v>-0.22411024466477941</v>
      </c>
      <c r="AW183" s="1">
        <f t="shared" si="53"/>
        <v>2.4933793879675528</v>
      </c>
    </row>
    <row r="184" spans="1:49" x14ac:dyDescent="0.25">
      <c r="A184">
        <v>198419</v>
      </c>
      <c r="B184" t="s">
        <v>236</v>
      </c>
      <c r="C184" t="s">
        <v>31</v>
      </c>
      <c r="D184">
        <v>46</v>
      </c>
      <c r="E184">
        <v>291</v>
      </c>
      <c r="F184">
        <v>310</v>
      </c>
      <c r="G184" s="1">
        <f t="shared" si="36"/>
        <v>310</v>
      </c>
      <c r="H184">
        <v>46</v>
      </c>
      <c r="I184">
        <v>277</v>
      </c>
      <c r="J184" s="1">
        <f t="shared" si="37"/>
        <v>277</v>
      </c>
      <c r="K184">
        <v>68</v>
      </c>
      <c r="L184">
        <v>315.5</v>
      </c>
      <c r="M184" s="1">
        <f t="shared" si="38"/>
        <v>315.5</v>
      </c>
      <c r="N184">
        <v>152</v>
      </c>
      <c r="O184">
        <v>304</v>
      </c>
      <c r="P184" s="1">
        <f t="shared" si="39"/>
        <v>304</v>
      </c>
      <c r="Q184">
        <v>5409</v>
      </c>
      <c r="R184">
        <v>144</v>
      </c>
      <c r="S184" s="1">
        <f t="shared" si="40"/>
        <v>144</v>
      </c>
      <c r="T184">
        <v>1.73088</v>
      </c>
      <c r="U184" s="1">
        <f t="shared" si="41"/>
        <v>1.73088</v>
      </c>
      <c r="V184">
        <v>51</v>
      </c>
      <c r="W184" s="1">
        <f t="shared" si="42"/>
        <v>51</v>
      </c>
      <c r="X184">
        <v>1031404</v>
      </c>
      <c r="Y184">
        <v>272</v>
      </c>
      <c r="Z184" s="1">
        <f t="shared" si="43"/>
        <v>272</v>
      </c>
      <c r="AA184">
        <v>330.04930000000002</v>
      </c>
      <c r="AB184" s="1">
        <f t="shared" si="44"/>
        <v>330.04928000000001</v>
      </c>
      <c r="AC184">
        <v>237</v>
      </c>
      <c r="AD184" s="1">
        <f t="shared" si="45"/>
        <v>237</v>
      </c>
      <c r="AE184">
        <v>1157</v>
      </c>
      <c r="AF184">
        <v>263</v>
      </c>
      <c r="AG184" s="1">
        <f t="shared" si="46"/>
        <v>263</v>
      </c>
      <c r="AH184">
        <v>0.37024000000000001</v>
      </c>
      <c r="AI184" s="1">
        <f t="shared" si="47"/>
        <v>0.37024000000000001</v>
      </c>
      <c r="AJ184">
        <v>232</v>
      </c>
      <c r="AK184" s="1">
        <f t="shared" si="48"/>
        <v>232</v>
      </c>
      <c r="AL184">
        <v>3125</v>
      </c>
      <c r="AM184">
        <v>6.6837720000000003</v>
      </c>
      <c r="AN184">
        <v>1568.829</v>
      </c>
      <c r="AO184">
        <v>1.4718370000000001</v>
      </c>
      <c r="AP184">
        <v>0.74154399999999998</v>
      </c>
      <c r="AQ184">
        <v>3.7042860000000002</v>
      </c>
      <c r="AS184" s="1">
        <f t="shared" si="49"/>
        <v>1568.8285000000001</v>
      </c>
      <c r="AT184" s="1">
        <f t="shared" si="50"/>
        <v>1.4718365031845473</v>
      </c>
      <c r="AU184" s="1">
        <f t="shared" si="51"/>
        <v>467.25700000000006</v>
      </c>
      <c r="AV184" s="1">
        <f t="shared" si="52"/>
        <v>0.74153465077185321</v>
      </c>
      <c r="AW184" s="1">
        <f t="shared" si="53"/>
        <v>3.7042827185555205</v>
      </c>
    </row>
    <row r="185" spans="1:49" x14ac:dyDescent="0.25">
      <c r="A185">
        <v>199120</v>
      </c>
      <c r="B185" t="s">
        <v>240</v>
      </c>
      <c r="C185" t="s">
        <v>31</v>
      </c>
      <c r="D185">
        <v>90</v>
      </c>
      <c r="E185">
        <v>284</v>
      </c>
      <c r="F185">
        <v>309</v>
      </c>
      <c r="G185" s="1">
        <f t="shared" si="36"/>
        <v>309</v>
      </c>
      <c r="H185">
        <v>90</v>
      </c>
      <c r="I185">
        <v>316</v>
      </c>
      <c r="J185" s="1">
        <f t="shared" si="37"/>
        <v>316</v>
      </c>
      <c r="K185">
        <v>65</v>
      </c>
      <c r="L185">
        <v>311</v>
      </c>
      <c r="M185" s="1">
        <f t="shared" si="38"/>
        <v>311</v>
      </c>
      <c r="N185">
        <v>118</v>
      </c>
      <c r="O185">
        <v>291</v>
      </c>
      <c r="P185" s="1">
        <f t="shared" si="39"/>
        <v>291</v>
      </c>
      <c r="Q185">
        <v>34165</v>
      </c>
      <c r="R185">
        <v>251</v>
      </c>
      <c r="S185" s="1">
        <f t="shared" si="40"/>
        <v>251</v>
      </c>
      <c r="T185">
        <v>23.676369999999999</v>
      </c>
      <c r="U185" s="1">
        <f t="shared" si="41"/>
        <v>23.676368676368675</v>
      </c>
      <c r="V185">
        <v>239</v>
      </c>
      <c r="W185" s="1">
        <f t="shared" si="42"/>
        <v>239</v>
      </c>
      <c r="X185">
        <v>955601</v>
      </c>
      <c r="Y185">
        <v>270</v>
      </c>
      <c r="Z185" s="1">
        <f t="shared" si="43"/>
        <v>270</v>
      </c>
      <c r="AA185">
        <v>662.23220000000003</v>
      </c>
      <c r="AB185" s="1">
        <f t="shared" si="44"/>
        <v>662.23215523215526</v>
      </c>
      <c r="AC185">
        <v>271</v>
      </c>
      <c r="AD185" s="1">
        <f t="shared" si="45"/>
        <v>271</v>
      </c>
      <c r="AE185">
        <v>1034</v>
      </c>
      <c r="AF185">
        <v>256</v>
      </c>
      <c r="AG185" s="1">
        <f t="shared" si="46"/>
        <v>256</v>
      </c>
      <c r="AH185">
        <v>0.71656299999999995</v>
      </c>
      <c r="AI185" s="1">
        <f t="shared" si="47"/>
        <v>0.71656271656271653</v>
      </c>
      <c r="AJ185">
        <v>263</v>
      </c>
      <c r="AK185" s="1">
        <f t="shared" si="48"/>
        <v>263</v>
      </c>
      <c r="AL185">
        <v>1443</v>
      </c>
      <c r="AM185">
        <v>8.9948929999999994</v>
      </c>
      <c r="AN185">
        <v>1664.442</v>
      </c>
      <c r="AO185">
        <v>1.69998</v>
      </c>
      <c r="AP185">
        <v>1.7868919999999999</v>
      </c>
      <c r="AQ185">
        <v>4.3761760000000001</v>
      </c>
      <c r="AS185" s="1">
        <f t="shared" si="49"/>
        <v>1664.442</v>
      </c>
      <c r="AT185" s="1">
        <f t="shared" si="50"/>
        <v>1.6999803726681115</v>
      </c>
      <c r="AU185" s="1">
        <f t="shared" si="51"/>
        <v>643.1110000000001</v>
      </c>
      <c r="AV185" s="1">
        <f t="shared" si="52"/>
        <v>1.7868692651845486</v>
      </c>
      <c r="AW185" s="1">
        <f t="shared" si="53"/>
        <v>4.3761641560496143</v>
      </c>
    </row>
    <row r="186" spans="1:49" x14ac:dyDescent="0.25">
      <c r="A186">
        <v>199193</v>
      </c>
      <c r="B186" t="s">
        <v>243</v>
      </c>
      <c r="C186" t="s">
        <v>31</v>
      </c>
      <c r="D186">
        <v>0</v>
      </c>
      <c r="E186">
        <v>346</v>
      </c>
      <c r="F186">
        <v>318</v>
      </c>
      <c r="G186" s="1">
        <f t="shared" si="36"/>
        <v>318</v>
      </c>
      <c r="H186">
        <v>0</v>
      </c>
      <c r="I186">
        <v>71</v>
      </c>
      <c r="J186" s="1">
        <f t="shared" si="37"/>
        <v>71</v>
      </c>
      <c r="K186">
        <v>34</v>
      </c>
      <c r="L186">
        <v>262.5</v>
      </c>
      <c r="M186" s="1">
        <f t="shared" si="38"/>
        <v>262.5</v>
      </c>
      <c r="N186">
        <v>115</v>
      </c>
      <c r="O186">
        <v>287</v>
      </c>
      <c r="P186" s="1">
        <f t="shared" si="39"/>
        <v>287</v>
      </c>
      <c r="Q186">
        <v>5720</v>
      </c>
      <c r="R186">
        <v>148</v>
      </c>
      <c r="S186" s="1">
        <f t="shared" si="40"/>
        <v>148</v>
      </c>
      <c r="T186">
        <v>4.9695919999999996</v>
      </c>
      <c r="U186" s="1">
        <f t="shared" si="41"/>
        <v>4.9695916594265857</v>
      </c>
      <c r="V186">
        <v>110</v>
      </c>
      <c r="W186" s="1">
        <f t="shared" si="42"/>
        <v>110</v>
      </c>
      <c r="X186">
        <v>440392</v>
      </c>
      <c r="Y186">
        <v>237</v>
      </c>
      <c r="Z186" s="1">
        <f t="shared" si="43"/>
        <v>237</v>
      </c>
      <c r="AA186">
        <v>382.61689999999999</v>
      </c>
      <c r="AB186" s="1">
        <f t="shared" si="44"/>
        <v>382.616854908775</v>
      </c>
      <c r="AC186">
        <v>256</v>
      </c>
      <c r="AD186" s="1">
        <f t="shared" si="45"/>
        <v>256</v>
      </c>
      <c r="AE186">
        <v>731</v>
      </c>
      <c r="AF186">
        <v>247</v>
      </c>
      <c r="AG186" s="1">
        <f t="shared" si="46"/>
        <v>247</v>
      </c>
      <c r="AH186">
        <v>0.6351</v>
      </c>
      <c r="AI186" s="1">
        <f t="shared" si="47"/>
        <v>0.63509991311902692</v>
      </c>
      <c r="AJ186">
        <v>259</v>
      </c>
      <c r="AK186" s="1">
        <f t="shared" si="48"/>
        <v>259</v>
      </c>
      <c r="AL186">
        <v>1151</v>
      </c>
      <c r="AM186">
        <v>3.9665439999999998</v>
      </c>
      <c r="AN186">
        <v>1307.9179999999999</v>
      </c>
      <c r="AO186">
        <v>0.849275</v>
      </c>
      <c r="AP186">
        <v>1.2109799999999999</v>
      </c>
      <c r="AQ186">
        <v>3.3495400000000002</v>
      </c>
      <c r="AS186" s="1">
        <f t="shared" si="49"/>
        <v>1307.9175</v>
      </c>
      <c r="AT186" s="1">
        <f t="shared" si="50"/>
        <v>0.84927540950189473</v>
      </c>
      <c r="AU186" s="1">
        <f t="shared" si="51"/>
        <v>546.22799999999995</v>
      </c>
      <c r="AV186" s="1">
        <f t="shared" si="52"/>
        <v>1.2109645177909989</v>
      </c>
      <c r="AW186" s="1">
        <f t="shared" si="53"/>
        <v>3.3495322646768271</v>
      </c>
    </row>
    <row r="187" spans="1:49" x14ac:dyDescent="0.25">
      <c r="A187">
        <v>201645</v>
      </c>
      <c r="B187" t="s">
        <v>251</v>
      </c>
      <c r="C187" t="s">
        <v>31</v>
      </c>
      <c r="D187">
        <v>8</v>
      </c>
      <c r="E187">
        <v>148</v>
      </c>
      <c r="F187">
        <v>276</v>
      </c>
      <c r="G187" s="1">
        <f t="shared" si="36"/>
        <v>276</v>
      </c>
      <c r="H187">
        <v>8</v>
      </c>
      <c r="I187">
        <v>193.5</v>
      </c>
      <c r="J187" s="1">
        <f t="shared" si="37"/>
        <v>193.5</v>
      </c>
      <c r="K187">
        <v>9</v>
      </c>
      <c r="L187">
        <v>175.5</v>
      </c>
      <c r="M187" s="1">
        <f t="shared" si="38"/>
        <v>175.5</v>
      </c>
      <c r="N187">
        <v>34</v>
      </c>
      <c r="O187">
        <v>138.5</v>
      </c>
      <c r="P187" s="1">
        <f t="shared" si="39"/>
        <v>138.5</v>
      </c>
      <c r="Q187">
        <v>1575</v>
      </c>
      <c r="R187">
        <v>77</v>
      </c>
      <c r="S187" s="1">
        <f t="shared" si="40"/>
        <v>77</v>
      </c>
      <c r="T187">
        <v>1.3925730000000001</v>
      </c>
      <c r="U187" s="1">
        <f t="shared" si="41"/>
        <v>1.3925729442970822</v>
      </c>
      <c r="V187">
        <v>42</v>
      </c>
      <c r="W187" s="1">
        <f t="shared" si="42"/>
        <v>42</v>
      </c>
      <c r="X187">
        <v>417436</v>
      </c>
      <c r="Y187">
        <v>233</v>
      </c>
      <c r="Z187" s="1">
        <f t="shared" si="43"/>
        <v>233</v>
      </c>
      <c r="AA187">
        <v>369.08580000000001</v>
      </c>
      <c r="AB187" s="1">
        <f t="shared" si="44"/>
        <v>369.08576480990274</v>
      </c>
      <c r="AC187">
        <v>253</v>
      </c>
      <c r="AD187" s="1">
        <f t="shared" si="45"/>
        <v>253</v>
      </c>
      <c r="AE187">
        <v>541</v>
      </c>
      <c r="AF187">
        <v>238</v>
      </c>
      <c r="AG187" s="1">
        <f t="shared" si="46"/>
        <v>238</v>
      </c>
      <c r="AH187">
        <v>0.47833799999999999</v>
      </c>
      <c r="AI187" s="1">
        <f t="shared" si="47"/>
        <v>0.47833775419982316</v>
      </c>
      <c r="AJ187">
        <v>248</v>
      </c>
      <c r="AK187" s="1">
        <f t="shared" si="48"/>
        <v>248</v>
      </c>
      <c r="AL187">
        <v>1131</v>
      </c>
      <c r="AM187">
        <v>2.2921130000000001</v>
      </c>
      <c r="AN187">
        <v>1134.5509999999999</v>
      </c>
      <c r="AO187">
        <v>0.43560500000000002</v>
      </c>
      <c r="AP187">
        <v>0.88550600000000002</v>
      </c>
      <c r="AQ187">
        <v>2.827162</v>
      </c>
      <c r="AS187" s="1">
        <f t="shared" si="49"/>
        <v>1134.5510000000002</v>
      </c>
      <c r="AT187" s="1">
        <f t="shared" si="50"/>
        <v>0.43560470244878668</v>
      </c>
      <c r="AU187" s="1">
        <f t="shared" si="51"/>
        <v>491.47500000000002</v>
      </c>
      <c r="AV187" s="1">
        <f t="shared" si="52"/>
        <v>0.88549449070638198</v>
      </c>
      <c r="AW187" s="1">
        <f t="shared" si="53"/>
        <v>2.8271566457200454</v>
      </c>
    </row>
    <row r="188" spans="1:49" x14ac:dyDescent="0.25">
      <c r="A188">
        <v>201885</v>
      </c>
      <c r="B188" t="s">
        <v>252</v>
      </c>
      <c r="C188" t="s">
        <v>31</v>
      </c>
      <c r="D188">
        <v>23</v>
      </c>
      <c r="E188">
        <v>152</v>
      </c>
      <c r="F188">
        <v>278</v>
      </c>
      <c r="G188" s="1">
        <f t="shared" si="36"/>
        <v>278</v>
      </c>
      <c r="H188">
        <v>23</v>
      </c>
      <c r="I188">
        <v>244</v>
      </c>
      <c r="J188" s="1">
        <f t="shared" si="37"/>
        <v>244</v>
      </c>
      <c r="K188">
        <v>20</v>
      </c>
      <c r="L188">
        <v>222.5</v>
      </c>
      <c r="M188" s="1">
        <f t="shared" si="38"/>
        <v>222.5</v>
      </c>
      <c r="N188">
        <v>70</v>
      </c>
      <c r="O188">
        <v>242</v>
      </c>
      <c r="P188" s="1">
        <f t="shared" si="39"/>
        <v>242</v>
      </c>
      <c r="Q188">
        <v>23302</v>
      </c>
      <c r="R188">
        <v>237</v>
      </c>
      <c r="S188" s="1">
        <f t="shared" si="40"/>
        <v>237</v>
      </c>
      <c r="T188">
        <v>14.88946</v>
      </c>
      <c r="U188" s="1">
        <f t="shared" si="41"/>
        <v>14.889456869009585</v>
      </c>
      <c r="V188">
        <v>212</v>
      </c>
      <c r="W188" s="1">
        <f t="shared" si="42"/>
        <v>212</v>
      </c>
      <c r="X188">
        <v>399571</v>
      </c>
      <c r="Y188">
        <v>231</v>
      </c>
      <c r="Z188" s="1">
        <f t="shared" si="43"/>
        <v>231</v>
      </c>
      <c r="AA188">
        <v>255.3169</v>
      </c>
      <c r="AB188" s="1">
        <f t="shared" si="44"/>
        <v>255.31693290734825</v>
      </c>
      <c r="AC188">
        <v>214</v>
      </c>
      <c r="AD188" s="1">
        <f t="shared" si="45"/>
        <v>214</v>
      </c>
      <c r="AE188">
        <v>648</v>
      </c>
      <c r="AF188">
        <v>244</v>
      </c>
      <c r="AG188" s="1">
        <f t="shared" si="46"/>
        <v>244</v>
      </c>
      <c r="AH188">
        <v>0.41405799999999998</v>
      </c>
      <c r="AI188" s="1">
        <f t="shared" si="47"/>
        <v>0.41405750798722046</v>
      </c>
      <c r="AJ188">
        <v>240</v>
      </c>
      <c r="AK188" s="1">
        <f t="shared" si="48"/>
        <v>240</v>
      </c>
      <c r="AL188">
        <v>1565</v>
      </c>
      <c r="AM188">
        <v>6.4026300000000003</v>
      </c>
      <c r="AN188">
        <v>1412.6980000000001</v>
      </c>
      <c r="AO188">
        <v>1.0992919999999999</v>
      </c>
      <c r="AP188">
        <v>1.246016</v>
      </c>
      <c r="AQ188">
        <v>3.5820780000000001</v>
      </c>
      <c r="AS188" s="1">
        <f t="shared" si="49"/>
        <v>1412.6975000000002</v>
      </c>
      <c r="AT188" s="1">
        <f t="shared" si="50"/>
        <v>1.09929151229583</v>
      </c>
      <c r="AU188" s="1">
        <f t="shared" si="51"/>
        <v>552.12200000000007</v>
      </c>
      <c r="AV188" s="1">
        <f t="shared" si="52"/>
        <v>1.2460004124385391</v>
      </c>
      <c r="AW188" s="1">
        <f t="shared" si="53"/>
        <v>3.5820699825196565</v>
      </c>
    </row>
    <row r="189" spans="1:49" x14ac:dyDescent="0.25">
      <c r="A189">
        <v>204796</v>
      </c>
      <c r="B189" t="s">
        <v>257</v>
      </c>
      <c r="C189" t="s">
        <v>31</v>
      </c>
      <c r="D189">
        <v>114</v>
      </c>
      <c r="E189">
        <v>355</v>
      </c>
      <c r="F189">
        <v>321</v>
      </c>
      <c r="G189" s="1">
        <f t="shared" si="36"/>
        <v>321</v>
      </c>
      <c r="H189">
        <v>114</v>
      </c>
      <c r="I189">
        <v>323</v>
      </c>
      <c r="J189" s="1">
        <f t="shared" si="37"/>
        <v>323</v>
      </c>
      <c r="K189">
        <v>49</v>
      </c>
      <c r="L189">
        <v>294.5</v>
      </c>
      <c r="M189" s="1">
        <f t="shared" si="38"/>
        <v>294.5</v>
      </c>
      <c r="N189">
        <v>229</v>
      </c>
      <c r="O189">
        <v>328</v>
      </c>
      <c r="P189" s="1">
        <f t="shared" si="39"/>
        <v>328</v>
      </c>
      <c r="Q189">
        <v>62239</v>
      </c>
      <c r="R189">
        <v>271</v>
      </c>
      <c r="S189" s="1">
        <f t="shared" si="40"/>
        <v>271</v>
      </c>
      <c r="T189">
        <v>17.828420000000001</v>
      </c>
      <c r="U189" s="1">
        <f t="shared" si="41"/>
        <v>17.828415926668576</v>
      </c>
      <c r="V189">
        <v>220</v>
      </c>
      <c r="W189" s="1">
        <f t="shared" si="42"/>
        <v>220</v>
      </c>
      <c r="X189">
        <v>752836</v>
      </c>
      <c r="Y189">
        <v>257</v>
      </c>
      <c r="Z189" s="1">
        <f t="shared" si="43"/>
        <v>257</v>
      </c>
      <c r="AA189">
        <v>215.65049999999999</v>
      </c>
      <c r="AB189" s="1">
        <f t="shared" si="44"/>
        <v>215.65052993411629</v>
      </c>
      <c r="AC189">
        <v>193</v>
      </c>
      <c r="AD189" s="1">
        <f t="shared" si="45"/>
        <v>193</v>
      </c>
      <c r="AE189">
        <v>1055</v>
      </c>
      <c r="AF189">
        <v>258</v>
      </c>
      <c r="AG189" s="1">
        <f t="shared" si="46"/>
        <v>258</v>
      </c>
      <c r="AH189">
        <v>0.30220599999999997</v>
      </c>
      <c r="AI189" s="1">
        <f t="shared" si="47"/>
        <v>0.30220567172729879</v>
      </c>
      <c r="AJ189">
        <v>218</v>
      </c>
      <c r="AK189" s="1">
        <f t="shared" si="48"/>
        <v>218</v>
      </c>
      <c r="AL189">
        <v>3491</v>
      </c>
      <c r="AM189">
        <v>9.2916969999999992</v>
      </c>
      <c r="AN189">
        <v>1695.4549999999999</v>
      </c>
      <c r="AO189">
        <v>1.773979</v>
      </c>
      <c r="AP189">
        <v>1.0376350000000001</v>
      </c>
      <c r="AQ189">
        <v>4.0943259999999997</v>
      </c>
      <c r="AS189" s="1">
        <f t="shared" si="49"/>
        <v>1695.4545000000003</v>
      </c>
      <c r="AT189" s="1">
        <f t="shared" si="50"/>
        <v>1.7739794601647423</v>
      </c>
      <c r="AU189" s="1">
        <f t="shared" si="51"/>
        <v>517.06700000000001</v>
      </c>
      <c r="AV189" s="1">
        <f t="shared" si="52"/>
        <v>1.0376218432377413</v>
      </c>
      <c r="AW189" s="1">
        <f t="shared" si="53"/>
        <v>4.0943209550389383</v>
      </c>
    </row>
    <row r="190" spans="1:49" x14ac:dyDescent="0.25">
      <c r="A190">
        <v>207500</v>
      </c>
      <c r="B190" t="s">
        <v>263</v>
      </c>
      <c r="C190" t="s">
        <v>31</v>
      </c>
      <c r="D190">
        <v>34</v>
      </c>
      <c r="E190">
        <v>92</v>
      </c>
      <c r="F190">
        <v>236.5</v>
      </c>
      <c r="G190" s="1">
        <f t="shared" si="36"/>
        <v>236.5</v>
      </c>
      <c r="H190">
        <v>34</v>
      </c>
      <c r="I190">
        <v>266</v>
      </c>
      <c r="J190" s="1">
        <f t="shared" si="37"/>
        <v>266</v>
      </c>
      <c r="K190">
        <v>29</v>
      </c>
      <c r="L190">
        <v>247.5</v>
      </c>
      <c r="M190" s="1">
        <f t="shared" si="38"/>
        <v>247.5</v>
      </c>
      <c r="N190">
        <v>56</v>
      </c>
      <c r="O190">
        <v>209.5</v>
      </c>
      <c r="P190" s="1">
        <f t="shared" si="39"/>
        <v>209.5</v>
      </c>
      <c r="Q190">
        <v>13120</v>
      </c>
      <c r="R190">
        <v>203</v>
      </c>
      <c r="S190" s="1">
        <f t="shared" si="40"/>
        <v>203</v>
      </c>
      <c r="T190">
        <v>13.10689</v>
      </c>
      <c r="U190" s="1">
        <f t="shared" si="41"/>
        <v>13.106893106893107</v>
      </c>
      <c r="V190">
        <v>196</v>
      </c>
      <c r="W190" s="1">
        <f t="shared" si="42"/>
        <v>196</v>
      </c>
      <c r="X190">
        <v>113552</v>
      </c>
      <c r="Y190">
        <v>162</v>
      </c>
      <c r="Z190" s="1">
        <f t="shared" si="43"/>
        <v>162</v>
      </c>
      <c r="AA190">
        <v>113.43859999999999</v>
      </c>
      <c r="AB190" s="1">
        <f t="shared" si="44"/>
        <v>113.43856143856144</v>
      </c>
      <c r="AC190">
        <v>132</v>
      </c>
      <c r="AD190" s="1">
        <f t="shared" si="45"/>
        <v>132</v>
      </c>
      <c r="AE190">
        <v>201</v>
      </c>
      <c r="AF190">
        <v>186</v>
      </c>
      <c r="AG190" s="1">
        <f t="shared" si="46"/>
        <v>186</v>
      </c>
      <c r="AH190">
        <v>0.20079900000000001</v>
      </c>
      <c r="AI190" s="1">
        <f t="shared" si="47"/>
        <v>0.2007992007992008</v>
      </c>
      <c r="AJ190">
        <v>184</v>
      </c>
      <c r="AK190" s="1">
        <f t="shared" si="48"/>
        <v>184</v>
      </c>
      <c r="AL190">
        <v>1001</v>
      </c>
      <c r="AM190">
        <v>4.3226420000000001</v>
      </c>
      <c r="AN190">
        <v>1253.28</v>
      </c>
      <c r="AO190">
        <v>0.71890299999999996</v>
      </c>
      <c r="AP190">
        <v>0.42489100000000002</v>
      </c>
      <c r="AQ190">
        <v>2.8883990000000002</v>
      </c>
      <c r="AS190" s="1">
        <f t="shared" si="49"/>
        <v>1253.2794999999999</v>
      </c>
      <c r="AT190" s="1">
        <f t="shared" si="50"/>
        <v>0.71890339361665856</v>
      </c>
      <c r="AU190" s="1">
        <f t="shared" si="51"/>
        <v>413.988</v>
      </c>
      <c r="AV190" s="1">
        <f t="shared" si="52"/>
        <v>0.4248860128383975</v>
      </c>
      <c r="AW190" s="1">
        <f t="shared" si="53"/>
        <v>2.8883972029220861</v>
      </c>
    </row>
    <row r="191" spans="1:49" x14ac:dyDescent="0.25">
      <c r="A191">
        <v>209542</v>
      </c>
      <c r="B191" t="s">
        <v>265</v>
      </c>
      <c r="C191" t="s">
        <v>31</v>
      </c>
      <c r="D191">
        <v>1</v>
      </c>
      <c r="E191">
        <v>131</v>
      </c>
      <c r="F191">
        <v>256</v>
      </c>
      <c r="G191" s="1">
        <f t="shared" si="36"/>
        <v>256</v>
      </c>
      <c r="H191">
        <v>1</v>
      </c>
      <c r="I191">
        <v>146</v>
      </c>
      <c r="J191" s="1">
        <f t="shared" si="37"/>
        <v>146</v>
      </c>
      <c r="K191">
        <v>5</v>
      </c>
      <c r="L191">
        <v>143</v>
      </c>
      <c r="M191" s="1">
        <f t="shared" si="38"/>
        <v>143</v>
      </c>
      <c r="N191">
        <v>64</v>
      </c>
      <c r="O191">
        <v>234</v>
      </c>
      <c r="P191" s="1">
        <f t="shared" si="39"/>
        <v>234</v>
      </c>
      <c r="Q191">
        <v>1507</v>
      </c>
      <c r="R191">
        <v>74</v>
      </c>
      <c r="S191" s="1">
        <f t="shared" si="40"/>
        <v>74</v>
      </c>
      <c r="T191">
        <v>2.273002</v>
      </c>
      <c r="U191" s="1">
        <f t="shared" si="41"/>
        <v>2.2730015082956259</v>
      </c>
      <c r="V191">
        <v>64</v>
      </c>
      <c r="W191" s="1">
        <f t="shared" si="42"/>
        <v>64</v>
      </c>
      <c r="X191">
        <v>229456</v>
      </c>
      <c r="Y191">
        <v>200</v>
      </c>
      <c r="Z191" s="1">
        <f t="shared" si="43"/>
        <v>200</v>
      </c>
      <c r="AA191">
        <v>346.08749999999998</v>
      </c>
      <c r="AB191" s="1">
        <f t="shared" si="44"/>
        <v>346.0874811463047</v>
      </c>
      <c r="AC191">
        <v>246</v>
      </c>
      <c r="AD191" s="1">
        <f t="shared" si="45"/>
        <v>246</v>
      </c>
      <c r="AE191">
        <v>371</v>
      </c>
      <c r="AF191">
        <v>214.5</v>
      </c>
      <c r="AG191" s="1">
        <f t="shared" si="46"/>
        <v>214.5</v>
      </c>
      <c r="AH191">
        <v>0.55957800000000002</v>
      </c>
      <c r="AI191" s="1">
        <f t="shared" si="47"/>
        <v>0.55957767722473606</v>
      </c>
      <c r="AJ191">
        <v>253</v>
      </c>
      <c r="AK191" s="1">
        <f t="shared" si="48"/>
        <v>253</v>
      </c>
      <c r="AL191">
        <v>663</v>
      </c>
      <c r="AM191">
        <v>0.688944</v>
      </c>
      <c r="AN191">
        <v>1054.5540000000001</v>
      </c>
      <c r="AO191">
        <v>0.244723</v>
      </c>
      <c r="AP191">
        <v>0.95464499999999997</v>
      </c>
      <c r="AQ191">
        <v>2.7023579999999998</v>
      </c>
      <c r="AS191" s="1">
        <f t="shared" si="49"/>
        <v>1054.5539999999999</v>
      </c>
      <c r="AT191" s="1">
        <f t="shared" si="50"/>
        <v>0.24472344481177127</v>
      </c>
      <c r="AU191" s="1">
        <f t="shared" si="51"/>
        <v>503.10599999999999</v>
      </c>
      <c r="AV191" s="1">
        <f t="shared" si="52"/>
        <v>0.95463301982846061</v>
      </c>
      <c r="AW191" s="1">
        <f t="shared" si="53"/>
        <v>2.7023515441270289</v>
      </c>
    </row>
    <row r="192" spans="1:49" x14ac:dyDescent="0.25">
      <c r="A192">
        <v>209551</v>
      </c>
      <c r="B192" t="s">
        <v>266</v>
      </c>
      <c r="C192" t="s">
        <v>31</v>
      </c>
      <c r="D192">
        <v>56</v>
      </c>
      <c r="E192">
        <v>36</v>
      </c>
      <c r="F192">
        <v>174</v>
      </c>
      <c r="G192" s="1">
        <f t="shared" si="36"/>
        <v>174</v>
      </c>
      <c r="H192">
        <v>56</v>
      </c>
      <c r="I192">
        <v>288.5</v>
      </c>
      <c r="J192" s="1">
        <f t="shared" si="37"/>
        <v>288.5</v>
      </c>
      <c r="K192">
        <v>27</v>
      </c>
      <c r="L192">
        <v>242.5</v>
      </c>
      <c r="M192" s="1">
        <f t="shared" si="38"/>
        <v>242.5</v>
      </c>
      <c r="N192">
        <v>36</v>
      </c>
      <c r="O192">
        <v>149</v>
      </c>
      <c r="P192" s="1">
        <f t="shared" si="39"/>
        <v>149</v>
      </c>
      <c r="Q192">
        <v>13548</v>
      </c>
      <c r="R192">
        <v>207</v>
      </c>
      <c r="S192" s="1">
        <f t="shared" si="40"/>
        <v>207</v>
      </c>
      <c r="T192">
        <v>19.66328</v>
      </c>
      <c r="U192" s="1">
        <f t="shared" si="41"/>
        <v>19.663280116110304</v>
      </c>
      <c r="V192">
        <v>231</v>
      </c>
      <c r="W192" s="1">
        <f t="shared" si="42"/>
        <v>231</v>
      </c>
      <c r="X192">
        <v>77655</v>
      </c>
      <c r="Y192">
        <v>143</v>
      </c>
      <c r="Z192" s="1">
        <f t="shared" si="43"/>
        <v>143</v>
      </c>
      <c r="AA192">
        <v>112.7068</v>
      </c>
      <c r="AB192" s="1">
        <f t="shared" si="44"/>
        <v>112.70682148040639</v>
      </c>
      <c r="AC192">
        <v>130</v>
      </c>
      <c r="AD192" s="1">
        <f t="shared" si="45"/>
        <v>130</v>
      </c>
      <c r="AE192">
        <v>178</v>
      </c>
      <c r="AF192">
        <v>182</v>
      </c>
      <c r="AG192" s="1">
        <f t="shared" si="46"/>
        <v>182</v>
      </c>
      <c r="AH192">
        <v>0.25834499999999999</v>
      </c>
      <c r="AI192" s="1">
        <f t="shared" si="47"/>
        <v>0.25834542815674894</v>
      </c>
      <c r="AJ192">
        <v>202</v>
      </c>
      <c r="AK192" s="1">
        <f t="shared" si="48"/>
        <v>202</v>
      </c>
      <c r="AL192">
        <v>689</v>
      </c>
      <c r="AM192">
        <v>3.7000130000000002</v>
      </c>
      <c r="AN192">
        <v>1155.405</v>
      </c>
      <c r="AO192">
        <v>0.48536499999999999</v>
      </c>
      <c r="AP192">
        <v>0.64086399999999999</v>
      </c>
      <c r="AQ192">
        <v>2.755938</v>
      </c>
      <c r="AS192" s="1">
        <f t="shared" si="49"/>
        <v>1155.4050000000002</v>
      </c>
      <c r="AT192" s="1">
        <f t="shared" si="50"/>
        <v>0.48536454027723414</v>
      </c>
      <c r="AU192" s="1">
        <f t="shared" si="51"/>
        <v>450.32000000000005</v>
      </c>
      <c r="AV192" s="1">
        <f t="shared" si="52"/>
        <v>0.64085549440175171</v>
      </c>
      <c r="AW192" s="1">
        <f t="shared" si="53"/>
        <v>2.7559342710983343</v>
      </c>
    </row>
    <row r="193" spans="1:49" x14ac:dyDescent="0.25">
      <c r="A193">
        <v>211440</v>
      </c>
      <c r="B193" t="s">
        <v>268</v>
      </c>
      <c r="C193" t="s">
        <v>31</v>
      </c>
      <c r="D193">
        <v>16</v>
      </c>
      <c r="E193">
        <v>294</v>
      </c>
      <c r="F193">
        <v>311</v>
      </c>
      <c r="G193" s="1">
        <f t="shared" si="36"/>
        <v>311</v>
      </c>
      <c r="H193">
        <v>16</v>
      </c>
      <c r="I193">
        <v>223.5</v>
      </c>
      <c r="J193" s="1">
        <f t="shared" si="37"/>
        <v>223.5</v>
      </c>
      <c r="K193">
        <v>16</v>
      </c>
      <c r="L193">
        <v>207.5</v>
      </c>
      <c r="M193" s="1">
        <f t="shared" si="38"/>
        <v>207.5</v>
      </c>
      <c r="N193">
        <v>15</v>
      </c>
      <c r="O193">
        <v>54</v>
      </c>
      <c r="P193" s="1">
        <f t="shared" si="39"/>
        <v>54</v>
      </c>
      <c r="Q193">
        <v>725</v>
      </c>
      <c r="R193">
        <v>46</v>
      </c>
      <c r="S193" s="1">
        <f t="shared" si="40"/>
        <v>46</v>
      </c>
      <c r="T193">
        <v>1.0756680000000001</v>
      </c>
      <c r="U193" s="1">
        <f t="shared" si="41"/>
        <v>1.07566765578635</v>
      </c>
      <c r="V193">
        <v>35</v>
      </c>
      <c r="W193" s="1">
        <f t="shared" si="42"/>
        <v>35</v>
      </c>
      <c r="X193">
        <v>250497</v>
      </c>
      <c r="Y193">
        <v>204</v>
      </c>
      <c r="Z193" s="1">
        <f t="shared" si="43"/>
        <v>204</v>
      </c>
      <c r="AA193">
        <v>371.65730000000002</v>
      </c>
      <c r="AB193" s="1">
        <f t="shared" si="44"/>
        <v>371.65727002967361</v>
      </c>
      <c r="AC193">
        <v>254</v>
      </c>
      <c r="AD193" s="1">
        <f t="shared" si="45"/>
        <v>254</v>
      </c>
      <c r="AE193">
        <v>304</v>
      </c>
      <c r="AF193">
        <v>206</v>
      </c>
      <c r="AG193" s="1">
        <f t="shared" si="46"/>
        <v>206</v>
      </c>
      <c r="AH193">
        <v>0.45103900000000002</v>
      </c>
      <c r="AI193" s="1">
        <f t="shared" si="47"/>
        <v>0.45103857566765576</v>
      </c>
      <c r="AJ193">
        <v>243</v>
      </c>
      <c r="AK193" s="1">
        <f t="shared" si="48"/>
        <v>243</v>
      </c>
      <c r="AL193">
        <v>674</v>
      </c>
      <c r="AM193">
        <v>1.8787430000000001</v>
      </c>
      <c r="AN193">
        <v>1087.51</v>
      </c>
      <c r="AO193">
        <v>0.32335999999999998</v>
      </c>
      <c r="AP193">
        <v>0.83790900000000001</v>
      </c>
      <c r="AQ193">
        <v>2.7063429999999999</v>
      </c>
      <c r="AS193" s="1">
        <f t="shared" si="49"/>
        <v>1087.51</v>
      </c>
      <c r="AT193" s="1">
        <f t="shared" si="50"/>
        <v>0.32335992776345046</v>
      </c>
      <c r="AU193" s="1">
        <f t="shared" si="51"/>
        <v>483.46800000000002</v>
      </c>
      <c r="AV193" s="1">
        <f t="shared" si="52"/>
        <v>0.83789822188336704</v>
      </c>
      <c r="AW193" s="1">
        <f t="shared" si="53"/>
        <v>2.7063375303616506</v>
      </c>
    </row>
    <row r="194" spans="1:49" x14ac:dyDescent="0.25">
      <c r="A194">
        <v>214777</v>
      </c>
      <c r="B194" t="s">
        <v>274</v>
      </c>
      <c r="C194" t="s">
        <v>31</v>
      </c>
      <c r="D194">
        <v>69</v>
      </c>
      <c r="E194">
        <v>331</v>
      </c>
      <c r="F194">
        <v>316.5</v>
      </c>
      <c r="G194" s="1">
        <f t="shared" ref="G194:G257" si="54">_xlfn.RANK.AVG(E194,$E$2:$E$336,1)</f>
        <v>316.5</v>
      </c>
      <c r="H194">
        <v>69</v>
      </c>
      <c r="I194">
        <v>300.5</v>
      </c>
      <c r="J194" s="1">
        <f t="shared" ref="J194:J257" si="55">_xlfn.RANK.AVG(H194,$H$2:$H$336,1)</f>
        <v>300.5</v>
      </c>
      <c r="K194">
        <v>73</v>
      </c>
      <c r="L194">
        <v>320</v>
      </c>
      <c r="M194" s="1">
        <f t="shared" ref="M194:M257" si="56">_xlfn.RANK.AVG(K194,$K$2:$K$336,1)</f>
        <v>320</v>
      </c>
      <c r="N194">
        <v>165</v>
      </c>
      <c r="O194">
        <v>308.5</v>
      </c>
      <c r="P194" s="1">
        <f t="shared" ref="P194:P257" si="57">_xlfn.RANK.AVG(N194,$N$2:$N$336,1)</f>
        <v>308.5</v>
      </c>
      <c r="Q194">
        <v>15068</v>
      </c>
      <c r="R194">
        <v>215</v>
      </c>
      <c r="S194" s="1">
        <f t="shared" ref="S194:S222" si="58">_xlfn.RANK.AVG(Q194,$Q$2:$Q$336,1)</f>
        <v>215</v>
      </c>
      <c r="T194">
        <v>8.0362670000000005</v>
      </c>
      <c r="U194" s="1">
        <f t="shared" ref="U194:U222" si="59">Q194/AL194</f>
        <v>8.0362666666666662</v>
      </c>
      <c r="V194">
        <v>154</v>
      </c>
      <c r="W194" s="1">
        <f t="shared" ref="W194:W222" si="60">_xlfn.RANK.AVG(U194,$U$2:$U$336,1)</f>
        <v>154</v>
      </c>
      <c r="X194">
        <v>785705</v>
      </c>
      <c r="Y194">
        <v>259</v>
      </c>
      <c r="Z194" s="1">
        <f t="shared" ref="Z194:Z222" si="61">_xlfn.RANK.AVG(X194,$X$2:$X$336,1)</f>
        <v>259</v>
      </c>
      <c r="AA194">
        <v>419.04270000000002</v>
      </c>
      <c r="AB194" s="1">
        <f t="shared" ref="AB194:AB222" si="62">X194/AL194</f>
        <v>419.04266666666666</v>
      </c>
      <c r="AC194">
        <v>261</v>
      </c>
      <c r="AD194" s="1">
        <f t="shared" ref="AD194:AD257" si="63">_xlfn.RANK.AVG(AC194,$AC$2:$AC$336,1)</f>
        <v>261</v>
      </c>
      <c r="AE194">
        <v>696</v>
      </c>
      <c r="AF194">
        <v>246</v>
      </c>
      <c r="AG194" s="1">
        <f t="shared" ref="AG194:AG222" si="64">_xlfn.RANK.AVG(AE194,$AE$2:$AE$336,1)</f>
        <v>246</v>
      </c>
      <c r="AH194">
        <v>0.37119999999999997</v>
      </c>
      <c r="AI194" s="1">
        <f t="shared" ref="AI194:AI222" si="65">AE194/AL194</f>
        <v>0.37119999999999997</v>
      </c>
      <c r="AJ194">
        <v>233</v>
      </c>
      <c r="AK194" s="1">
        <f t="shared" ref="AK194:AK222" si="66">_xlfn.RANK.AVG(AI194,$AI$2:$AI$336,1)</f>
        <v>233</v>
      </c>
      <c r="AL194">
        <v>1875</v>
      </c>
      <c r="AM194">
        <v>8.0618079999999992</v>
      </c>
      <c r="AN194">
        <v>1629.8440000000001</v>
      </c>
      <c r="AO194">
        <v>1.6174249999999999</v>
      </c>
      <c r="AP194">
        <v>1.2558180000000001</v>
      </c>
      <c r="AQ194">
        <v>4.0431100000000004</v>
      </c>
      <c r="AS194" s="1">
        <f t="shared" ref="AS194:AS257" si="67">IF( (G194 &lt;&gt; "") *  (AG194 &lt;&gt; "") * (Z194&lt;&gt;"")*(M194&lt;&gt;"")*(J194&lt;&gt;"")*(S194&lt;&gt;"")*(P194&lt;&gt;""),     0.914 *G194+0.902*AG194+0.9*Z194+0.873*M194+0.819*J194+0.791*S194+0.616*P194,"")</f>
        <v>1629.8435000000002</v>
      </c>
      <c r="AT194" s="1">
        <f t="shared" ref="AT194:AT257" si="68">(AS194-AVERAGE($AS$2:$AS$336))/_xlfn.STDEV.S($AS$2:$AS$336)</f>
        <v>1.617424711926406</v>
      </c>
      <c r="AU194" s="1">
        <f t="shared" ref="AU194:AU257" si="69">IF( (AD194&lt;&gt;"")*(W194&lt;&gt;"")*(AK194&lt;&gt;""),   0.931*AD194+0.614*W194+0.928*AK194,"")</f>
        <v>553.77100000000007</v>
      </c>
      <c r="AV194" s="1">
        <f t="shared" ref="AV194:AV257" si="70">(AU194-AVERAGE($AU$2:$AU$336))/_xlfn.STDEV.S($AU$2:$AU$336)</f>
        <v>1.2558026164211982</v>
      </c>
      <c r="AW194" s="1">
        <f t="shared" si="53"/>
        <v>4.0431033422272904</v>
      </c>
    </row>
    <row r="195" spans="1:49" x14ac:dyDescent="0.25">
      <c r="A195">
        <v>215062</v>
      </c>
      <c r="B195" t="s">
        <v>275</v>
      </c>
      <c r="C195" t="s">
        <v>31</v>
      </c>
      <c r="D195">
        <v>80</v>
      </c>
      <c r="E195">
        <v>262</v>
      </c>
      <c r="F195">
        <v>302</v>
      </c>
      <c r="G195" s="1">
        <f t="shared" si="54"/>
        <v>302</v>
      </c>
      <c r="H195">
        <v>80</v>
      </c>
      <c r="I195">
        <v>310.5</v>
      </c>
      <c r="J195" s="1">
        <f t="shared" si="55"/>
        <v>310.5</v>
      </c>
      <c r="K195">
        <v>57</v>
      </c>
      <c r="L195">
        <v>302</v>
      </c>
      <c r="M195" s="1">
        <f t="shared" si="56"/>
        <v>302</v>
      </c>
      <c r="N195">
        <v>142</v>
      </c>
      <c r="O195">
        <v>303</v>
      </c>
      <c r="P195" s="1">
        <f t="shared" si="57"/>
        <v>303</v>
      </c>
      <c r="Q195">
        <v>36036</v>
      </c>
      <c r="R195">
        <v>255</v>
      </c>
      <c r="S195" s="1">
        <f t="shared" si="58"/>
        <v>255</v>
      </c>
      <c r="T195">
        <v>23.05566</v>
      </c>
      <c r="U195" s="1">
        <f t="shared" si="59"/>
        <v>23.055662188099809</v>
      </c>
      <c r="V195">
        <v>238</v>
      </c>
      <c r="W195" s="1">
        <f t="shared" si="60"/>
        <v>238</v>
      </c>
      <c r="X195">
        <v>792314</v>
      </c>
      <c r="Y195">
        <v>260</v>
      </c>
      <c r="Z195" s="1">
        <f t="shared" si="61"/>
        <v>260</v>
      </c>
      <c r="AA195">
        <v>506.9187</v>
      </c>
      <c r="AB195" s="1">
        <f t="shared" si="62"/>
        <v>506.9187460012796</v>
      </c>
      <c r="AC195">
        <v>267</v>
      </c>
      <c r="AD195" s="1">
        <f t="shared" si="63"/>
        <v>267</v>
      </c>
      <c r="AE195">
        <v>1388</v>
      </c>
      <c r="AF195">
        <v>266</v>
      </c>
      <c r="AG195" s="1">
        <f t="shared" si="64"/>
        <v>266</v>
      </c>
      <c r="AH195">
        <v>0.88803600000000005</v>
      </c>
      <c r="AI195" s="1">
        <f t="shared" si="65"/>
        <v>0.88803582853486884</v>
      </c>
      <c r="AJ195">
        <v>269</v>
      </c>
      <c r="AK195" s="1">
        <f t="shared" si="66"/>
        <v>269</v>
      </c>
      <c r="AL195">
        <v>1563</v>
      </c>
      <c r="AM195">
        <v>8.877084</v>
      </c>
      <c r="AN195">
        <v>1656.259</v>
      </c>
      <c r="AO195">
        <v>1.6804539999999999</v>
      </c>
      <c r="AP195">
        <v>1.794203</v>
      </c>
      <c r="AQ195">
        <v>4.3636030000000003</v>
      </c>
      <c r="AS195" s="1">
        <f t="shared" si="67"/>
        <v>1656.2584999999999</v>
      </c>
      <c r="AT195" s="1">
        <f t="shared" si="68"/>
        <v>1.6804536807687587</v>
      </c>
      <c r="AU195" s="1">
        <f t="shared" si="69"/>
        <v>644.34100000000012</v>
      </c>
      <c r="AV195" s="1">
        <f t="shared" si="70"/>
        <v>1.7941807939284364</v>
      </c>
      <c r="AW195" s="1">
        <f t="shared" ref="AW195:AW258" si="71">SQRT((AV195--0.55)^2+(AT195--2)^2)</f>
        <v>4.3635905961612913</v>
      </c>
    </row>
    <row r="196" spans="1:49" x14ac:dyDescent="0.25">
      <c r="A196">
        <v>215293</v>
      </c>
      <c r="B196" t="s">
        <v>276</v>
      </c>
      <c r="C196" t="s">
        <v>31</v>
      </c>
      <c r="D196">
        <v>72</v>
      </c>
      <c r="E196">
        <v>268</v>
      </c>
      <c r="F196">
        <v>305</v>
      </c>
      <c r="G196" s="1">
        <f t="shared" si="54"/>
        <v>305</v>
      </c>
      <c r="H196">
        <v>72</v>
      </c>
      <c r="I196">
        <v>304.5</v>
      </c>
      <c r="J196" s="1">
        <f t="shared" si="55"/>
        <v>304.5</v>
      </c>
      <c r="K196">
        <v>47</v>
      </c>
      <c r="L196">
        <v>292</v>
      </c>
      <c r="M196" s="1">
        <f t="shared" si="56"/>
        <v>292</v>
      </c>
      <c r="N196">
        <v>109</v>
      </c>
      <c r="O196">
        <v>282</v>
      </c>
      <c r="P196" s="1">
        <f t="shared" si="57"/>
        <v>282</v>
      </c>
      <c r="Q196">
        <v>20968</v>
      </c>
      <c r="R196">
        <v>232</v>
      </c>
      <c r="S196" s="1">
        <f t="shared" si="58"/>
        <v>232</v>
      </c>
      <c r="T196">
        <v>5.8766819999999997</v>
      </c>
      <c r="U196" s="1">
        <f t="shared" si="59"/>
        <v>5.876681614349776</v>
      </c>
      <c r="V196">
        <v>122</v>
      </c>
      <c r="W196" s="1">
        <f t="shared" si="60"/>
        <v>122</v>
      </c>
      <c r="X196">
        <v>835838</v>
      </c>
      <c r="Y196">
        <v>263</v>
      </c>
      <c r="Z196" s="1">
        <f t="shared" si="61"/>
        <v>263</v>
      </c>
      <c r="AA196">
        <v>234.2595</v>
      </c>
      <c r="AB196" s="1">
        <f t="shared" si="62"/>
        <v>234.25952914798205</v>
      </c>
      <c r="AC196">
        <v>207</v>
      </c>
      <c r="AD196" s="1">
        <f t="shared" si="63"/>
        <v>207</v>
      </c>
      <c r="AE196">
        <v>1068</v>
      </c>
      <c r="AF196">
        <v>259</v>
      </c>
      <c r="AG196" s="1">
        <f t="shared" si="64"/>
        <v>259</v>
      </c>
      <c r="AH196">
        <v>0.29932700000000001</v>
      </c>
      <c r="AI196" s="1">
        <f t="shared" si="65"/>
        <v>0.29932735426008966</v>
      </c>
      <c r="AJ196">
        <v>215</v>
      </c>
      <c r="AK196" s="1">
        <f t="shared" si="66"/>
        <v>215</v>
      </c>
      <c r="AL196">
        <v>3568</v>
      </c>
      <c r="AM196">
        <v>8.2599490000000007</v>
      </c>
      <c r="AN196">
        <v>1610.614</v>
      </c>
      <c r="AO196">
        <v>1.5715399999999999</v>
      </c>
      <c r="AP196">
        <v>0.74087800000000004</v>
      </c>
      <c r="AQ196">
        <v>3.797666</v>
      </c>
      <c r="AS196" s="1">
        <f t="shared" si="67"/>
        <v>1610.6135000000002</v>
      </c>
      <c r="AT196" s="1">
        <f t="shared" si="68"/>
        <v>1.5715399089417965</v>
      </c>
      <c r="AU196" s="1">
        <f t="shared" si="69"/>
        <v>467.14499999999998</v>
      </c>
      <c r="AV196" s="1">
        <f t="shared" si="70"/>
        <v>0.74086888555289721</v>
      </c>
      <c r="AW196" s="1">
        <f t="shared" si="71"/>
        <v>3.7976624127023921</v>
      </c>
    </row>
    <row r="197" spans="1:49" x14ac:dyDescent="0.25">
      <c r="A197">
        <v>216339</v>
      </c>
      <c r="B197" t="s">
        <v>278</v>
      </c>
      <c r="C197" t="s">
        <v>31</v>
      </c>
      <c r="D197">
        <v>47</v>
      </c>
      <c r="E197">
        <v>71</v>
      </c>
      <c r="F197">
        <v>220.5</v>
      </c>
      <c r="G197" s="1">
        <f t="shared" si="54"/>
        <v>220.5</v>
      </c>
      <c r="H197">
        <v>47</v>
      </c>
      <c r="I197">
        <v>278.5</v>
      </c>
      <c r="J197" s="1">
        <f t="shared" si="55"/>
        <v>278.5</v>
      </c>
      <c r="K197">
        <v>48</v>
      </c>
      <c r="L197">
        <v>293</v>
      </c>
      <c r="M197" s="1">
        <f t="shared" si="56"/>
        <v>293</v>
      </c>
      <c r="N197">
        <v>72</v>
      </c>
      <c r="O197">
        <v>245.5</v>
      </c>
      <c r="P197" s="1">
        <f t="shared" si="57"/>
        <v>245.5</v>
      </c>
      <c r="Q197">
        <v>17545</v>
      </c>
      <c r="R197">
        <v>224</v>
      </c>
      <c r="S197" s="1">
        <f t="shared" si="58"/>
        <v>224</v>
      </c>
      <c r="T197">
        <v>9.067183</v>
      </c>
      <c r="U197" s="1">
        <f t="shared" si="59"/>
        <v>9.0671834625323005</v>
      </c>
      <c r="V197">
        <v>165</v>
      </c>
      <c r="W197" s="1">
        <f t="shared" si="60"/>
        <v>165</v>
      </c>
      <c r="X197">
        <v>206556</v>
      </c>
      <c r="Y197">
        <v>194</v>
      </c>
      <c r="Z197" s="1">
        <f t="shared" si="61"/>
        <v>194</v>
      </c>
      <c r="AA197">
        <v>106.7473</v>
      </c>
      <c r="AB197" s="1">
        <f t="shared" si="62"/>
        <v>106.74728682170543</v>
      </c>
      <c r="AC197">
        <v>127</v>
      </c>
      <c r="AD197" s="1">
        <f t="shared" si="63"/>
        <v>127</v>
      </c>
      <c r="AE197">
        <v>249</v>
      </c>
      <c r="AF197">
        <v>197</v>
      </c>
      <c r="AG197" s="1">
        <f t="shared" si="64"/>
        <v>197</v>
      </c>
      <c r="AH197">
        <v>0.12868199999999999</v>
      </c>
      <c r="AI197" s="1">
        <f t="shared" si="65"/>
        <v>0.12868217054263567</v>
      </c>
      <c r="AJ197">
        <v>157</v>
      </c>
      <c r="AK197" s="1">
        <f t="shared" si="66"/>
        <v>157</v>
      </c>
      <c r="AL197">
        <v>1935</v>
      </c>
      <c r="AM197">
        <v>5.5990640000000003</v>
      </c>
      <c r="AN197">
        <v>1366.124</v>
      </c>
      <c r="AO197">
        <v>0.98816099999999996</v>
      </c>
      <c r="AP197">
        <v>0.135131</v>
      </c>
      <c r="AQ197">
        <v>3.065699</v>
      </c>
      <c r="AS197" s="1">
        <f t="shared" si="67"/>
        <v>1366.1234999999999</v>
      </c>
      <c r="AT197" s="1">
        <f t="shared" si="68"/>
        <v>0.98816104873861688</v>
      </c>
      <c r="AU197" s="1">
        <f t="shared" si="69"/>
        <v>365.24300000000005</v>
      </c>
      <c r="AV197" s="1">
        <f t="shared" si="70"/>
        <v>0.1351295342848999</v>
      </c>
      <c r="AW197" s="1">
        <f t="shared" si="71"/>
        <v>3.0656987673201219</v>
      </c>
    </row>
    <row r="198" spans="1:49" x14ac:dyDescent="0.25">
      <c r="A198">
        <v>217156</v>
      </c>
      <c r="B198" t="s">
        <v>281</v>
      </c>
      <c r="C198" t="s">
        <v>31</v>
      </c>
      <c r="D198">
        <v>44</v>
      </c>
      <c r="E198">
        <v>146</v>
      </c>
      <c r="F198">
        <v>275</v>
      </c>
      <c r="G198" s="1">
        <f t="shared" si="54"/>
        <v>275</v>
      </c>
      <c r="H198">
        <v>44</v>
      </c>
      <c r="I198">
        <v>275</v>
      </c>
      <c r="J198" s="1">
        <f t="shared" si="55"/>
        <v>275</v>
      </c>
      <c r="K198">
        <v>35</v>
      </c>
      <c r="L198">
        <v>267.5</v>
      </c>
      <c r="M198" s="1">
        <f t="shared" si="56"/>
        <v>267.5</v>
      </c>
      <c r="N198">
        <v>2</v>
      </c>
      <c r="O198">
        <v>18</v>
      </c>
      <c r="P198" s="1">
        <f t="shared" si="57"/>
        <v>18</v>
      </c>
      <c r="Q198">
        <v>49614</v>
      </c>
      <c r="R198">
        <v>265</v>
      </c>
      <c r="S198" s="1">
        <f t="shared" si="58"/>
        <v>265</v>
      </c>
      <c r="T198">
        <v>74.383809999999997</v>
      </c>
      <c r="U198" s="1">
        <f t="shared" si="59"/>
        <v>74.38380809595202</v>
      </c>
      <c r="V198">
        <v>275</v>
      </c>
      <c r="W198" s="1">
        <f t="shared" si="60"/>
        <v>275</v>
      </c>
      <c r="X198">
        <v>291917</v>
      </c>
      <c r="Y198">
        <v>210</v>
      </c>
      <c r="Z198" s="1">
        <f t="shared" si="61"/>
        <v>210</v>
      </c>
      <c r="AA198">
        <v>437.6567</v>
      </c>
      <c r="AB198" s="1">
        <f t="shared" si="62"/>
        <v>437.6566716641679</v>
      </c>
      <c r="AC198">
        <v>262</v>
      </c>
      <c r="AD198" s="1">
        <f t="shared" si="63"/>
        <v>262</v>
      </c>
      <c r="AE198">
        <v>285</v>
      </c>
      <c r="AF198">
        <v>202</v>
      </c>
      <c r="AG198" s="1">
        <f t="shared" si="64"/>
        <v>202</v>
      </c>
      <c r="AH198">
        <v>0.427286</v>
      </c>
      <c r="AI198" s="1">
        <f t="shared" si="65"/>
        <v>0.42728635682158922</v>
      </c>
      <c r="AJ198">
        <v>242</v>
      </c>
      <c r="AK198" s="1">
        <f t="shared" si="66"/>
        <v>242</v>
      </c>
      <c r="AL198">
        <v>667</v>
      </c>
      <c r="AM198">
        <v>6.9023640000000004</v>
      </c>
      <c r="AN198">
        <v>1302.01</v>
      </c>
      <c r="AO198">
        <v>0.83517799999999998</v>
      </c>
      <c r="AP198">
        <v>1.752634</v>
      </c>
      <c r="AQ198">
        <v>3.6524459999999999</v>
      </c>
      <c r="AS198" s="1">
        <f t="shared" si="67"/>
        <v>1302.0095000000001</v>
      </c>
      <c r="AT198" s="1">
        <f t="shared" si="68"/>
        <v>0.83517829998379445</v>
      </c>
      <c r="AU198" s="1">
        <f t="shared" si="69"/>
        <v>637.34800000000007</v>
      </c>
      <c r="AV198" s="1">
        <f t="shared" si="70"/>
        <v>1.7526120780698944</v>
      </c>
      <c r="AW198" s="1">
        <f t="shared" si="71"/>
        <v>3.6524318439599055</v>
      </c>
    </row>
    <row r="199" spans="1:49" x14ac:dyDescent="0.25">
      <c r="A199">
        <v>217882</v>
      </c>
      <c r="B199" t="s">
        <v>283</v>
      </c>
      <c r="C199" t="s">
        <v>31</v>
      </c>
      <c r="D199">
        <v>2</v>
      </c>
      <c r="E199">
        <v>143</v>
      </c>
      <c r="F199">
        <v>273</v>
      </c>
      <c r="G199" s="1">
        <f t="shared" si="54"/>
        <v>273</v>
      </c>
      <c r="H199">
        <v>2</v>
      </c>
      <c r="I199">
        <v>157</v>
      </c>
      <c r="J199" s="1">
        <f t="shared" si="55"/>
        <v>157</v>
      </c>
      <c r="K199">
        <v>9</v>
      </c>
      <c r="L199">
        <v>175.5</v>
      </c>
      <c r="M199" s="1">
        <f t="shared" si="56"/>
        <v>175.5</v>
      </c>
      <c r="N199">
        <v>62</v>
      </c>
      <c r="O199">
        <v>225.5</v>
      </c>
      <c r="P199" s="1">
        <f t="shared" si="57"/>
        <v>225.5</v>
      </c>
      <c r="Q199">
        <v>44199</v>
      </c>
      <c r="R199">
        <v>261</v>
      </c>
      <c r="S199" s="1">
        <f t="shared" si="58"/>
        <v>261</v>
      </c>
      <c r="T199">
        <v>51.634349999999998</v>
      </c>
      <c r="U199" s="1">
        <f t="shared" si="59"/>
        <v>51.634345794392523</v>
      </c>
      <c r="V199">
        <v>270</v>
      </c>
      <c r="W199" s="1">
        <f t="shared" si="60"/>
        <v>270</v>
      </c>
      <c r="X199">
        <v>116871</v>
      </c>
      <c r="Y199">
        <v>163</v>
      </c>
      <c r="Z199" s="1">
        <f t="shared" si="61"/>
        <v>163</v>
      </c>
      <c r="AA199">
        <v>136.53149999999999</v>
      </c>
      <c r="AB199" s="1">
        <f t="shared" si="62"/>
        <v>136.53154205607476</v>
      </c>
      <c r="AC199">
        <v>150</v>
      </c>
      <c r="AD199" s="1">
        <f t="shared" si="63"/>
        <v>150</v>
      </c>
      <c r="AE199">
        <v>65</v>
      </c>
      <c r="AF199">
        <v>145.5</v>
      </c>
      <c r="AG199" s="1">
        <f t="shared" si="64"/>
        <v>145.5</v>
      </c>
      <c r="AH199">
        <v>7.5935000000000002E-2</v>
      </c>
      <c r="AI199" s="1">
        <f t="shared" si="65"/>
        <v>7.5934579439252331E-2</v>
      </c>
      <c r="AJ199">
        <v>118</v>
      </c>
      <c r="AK199" s="1">
        <f t="shared" si="66"/>
        <v>118</v>
      </c>
      <c r="AL199">
        <v>856</v>
      </c>
      <c r="AM199">
        <v>3.7540480000000001</v>
      </c>
      <c r="AN199">
        <v>1154.617</v>
      </c>
      <c r="AO199">
        <v>0.483483</v>
      </c>
      <c r="AP199">
        <v>0.43051499999999998</v>
      </c>
      <c r="AQ199">
        <v>2.6700370000000002</v>
      </c>
      <c r="AS199" s="1">
        <f t="shared" si="67"/>
        <v>1154.6165000000001</v>
      </c>
      <c r="AT199" s="1">
        <f t="shared" si="68"/>
        <v>0.48348309632750097</v>
      </c>
      <c r="AU199" s="1">
        <f t="shared" si="69"/>
        <v>414.93400000000003</v>
      </c>
      <c r="AV199" s="1">
        <f t="shared" si="70"/>
        <v>0.43050935120564782</v>
      </c>
      <c r="AW199" s="1">
        <f t="shared" si="71"/>
        <v>2.6700349955658171</v>
      </c>
    </row>
    <row r="200" spans="1:49" x14ac:dyDescent="0.25">
      <c r="A200">
        <v>218663</v>
      </c>
      <c r="B200" t="s">
        <v>284</v>
      </c>
      <c r="C200" t="s">
        <v>31</v>
      </c>
      <c r="D200">
        <v>45</v>
      </c>
      <c r="E200">
        <v>144</v>
      </c>
      <c r="F200">
        <v>274</v>
      </c>
      <c r="G200" s="1">
        <f t="shared" si="54"/>
        <v>274</v>
      </c>
      <c r="H200">
        <v>45</v>
      </c>
      <c r="I200">
        <v>276</v>
      </c>
      <c r="J200" s="1">
        <f t="shared" si="55"/>
        <v>276</v>
      </c>
      <c r="K200">
        <v>25</v>
      </c>
      <c r="L200">
        <v>237.5</v>
      </c>
      <c r="M200" s="1">
        <f t="shared" si="56"/>
        <v>237.5</v>
      </c>
      <c r="N200">
        <v>111</v>
      </c>
      <c r="O200">
        <v>284</v>
      </c>
      <c r="P200" s="1">
        <f t="shared" si="57"/>
        <v>284</v>
      </c>
      <c r="Q200">
        <v>24810</v>
      </c>
      <c r="R200">
        <v>242</v>
      </c>
      <c r="S200" s="1">
        <f t="shared" si="58"/>
        <v>242</v>
      </c>
      <c r="T200">
        <v>19.084620000000001</v>
      </c>
      <c r="U200" s="1">
        <f t="shared" si="59"/>
        <v>19.084615384615386</v>
      </c>
      <c r="V200">
        <v>228</v>
      </c>
      <c r="W200" s="1">
        <f t="shared" si="60"/>
        <v>228</v>
      </c>
      <c r="X200">
        <v>181363</v>
      </c>
      <c r="Y200">
        <v>190</v>
      </c>
      <c r="Z200" s="1">
        <f t="shared" si="61"/>
        <v>190</v>
      </c>
      <c r="AA200">
        <v>139.51</v>
      </c>
      <c r="AB200" s="1">
        <f t="shared" si="62"/>
        <v>139.51</v>
      </c>
      <c r="AC200">
        <v>153</v>
      </c>
      <c r="AD200" s="1">
        <f t="shared" si="63"/>
        <v>153</v>
      </c>
      <c r="AE200">
        <v>150</v>
      </c>
      <c r="AF200">
        <v>175</v>
      </c>
      <c r="AG200" s="1">
        <f t="shared" si="64"/>
        <v>175</v>
      </c>
      <c r="AH200">
        <v>0.115385</v>
      </c>
      <c r="AI200" s="1">
        <f t="shared" si="65"/>
        <v>0.11538461538461539</v>
      </c>
      <c r="AJ200">
        <v>150</v>
      </c>
      <c r="AK200" s="1">
        <f t="shared" si="66"/>
        <v>150</v>
      </c>
      <c r="AL200">
        <v>1300</v>
      </c>
      <c r="AM200">
        <v>5.6397649999999997</v>
      </c>
      <c r="AN200">
        <v>1379.0340000000001</v>
      </c>
      <c r="AO200">
        <v>1.018966</v>
      </c>
      <c r="AP200">
        <v>0.47034799999999999</v>
      </c>
      <c r="AQ200">
        <v>3.1867329999999998</v>
      </c>
      <c r="AS200" s="1">
        <f t="shared" si="67"/>
        <v>1379.0335</v>
      </c>
      <c r="AT200" s="1">
        <f t="shared" si="68"/>
        <v>1.0189656668629699</v>
      </c>
      <c r="AU200" s="1">
        <f t="shared" si="69"/>
        <v>421.63499999999999</v>
      </c>
      <c r="AV200" s="1">
        <f t="shared" si="70"/>
        <v>0.47034232202905496</v>
      </c>
      <c r="AW200" s="1">
        <f t="shared" si="71"/>
        <v>3.1867306368472721</v>
      </c>
    </row>
    <row r="201" spans="1:49" x14ac:dyDescent="0.25">
      <c r="A201">
        <v>221759</v>
      </c>
      <c r="B201" t="s">
        <v>291</v>
      </c>
      <c r="C201" t="s">
        <v>31</v>
      </c>
      <c r="D201">
        <v>32</v>
      </c>
      <c r="E201">
        <v>190</v>
      </c>
      <c r="F201">
        <v>291</v>
      </c>
      <c r="G201" s="1">
        <f t="shared" si="54"/>
        <v>291</v>
      </c>
      <c r="H201">
        <v>32</v>
      </c>
      <c r="I201">
        <v>263</v>
      </c>
      <c r="J201" s="1">
        <f t="shared" si="55"/>
        <v>263</v>
      </c>
      <c r="K201">
        <v>34</v>
      </c>
      <c r="L201">
        <v>262.5</v>
      </c>
      <c r="M201" s="1">
        <f t="shared" si="56"/>
        <v>262.5</v>
      </c>
      <c r="N201">
        <v>202</v>
      </c>
      <c r="O201">
        <v>320</v>
      </c>
      <c r="P201" s="1">
        <f t="shared" si="57"/>
        <v>320</v>
      </c>
      <c r="Q201">
        <v>8570</v>
      </c>
      <c r="R201">
        <v>179</v>
      </c>
      <c r="S201" s="1">
        <f t="shared" si="58"/>
        <v>179</v>
      </c>
      <c r="T201">
        <v>4.7930650000000004</v>
      </c>
      <c r="U201" s="1">
        <f t="shared" si="59"/>
        <v>4.7930648769574944</v>
      </c>
      <c r="V201">
        <v>108</v>
      </c>
      <c r="W201" s="1">
        <f t="shared" si="60"/>
        <v>108</v>
      </c>
      <c r="X201">
        <v>305483</v>
      </c>
      <c r="Y201">
        <v>213</v>
      </c>
      <c r="Z201" s="1">
        <f t="shared" si="61"/>
        <v>213</v>
      </c>
      <c r="AA201">
        <v>170.8518</v>
      </c>
      <c r="AB201" s="1">
        <f t="shared" si="62"/>
        <v>170.85178970917227</v>
      </c>
      <c r="AC201">
        <v>170</v>
      </c>
      <c r="AD201" s="1">
        <f t="shared" si="63"/>
        <v>170</v>
      </c>
      <c r="AE201">
        <v>360</v>
      </c>
      <c r="AF201">
        <v>212</v>
      </c>
      <c r="AG201" s="1">
        <f t="shared" si="64"/>
        <v>212</v>
      </c>
      <c r="AH201">
        <v>0.20134199999999999</v>
      </c>
      <c r="AI201" s="1">
        <f t="shared" si="65"/>
        <v>0.20134228187919462</v>
      </c>
      <c r="AJ201">
        <v>186</v>
      </c>
      <c r="AK201" s="1">
        <f t="shared" si="66"/>
        <v>186</v>
      </c>
      <c r="AL201">
        <v>1788</v>
      </c>
      <c r="AM201">
        <v>5.3455769999999996</v>
      </c>
      <c r="AN201">
        <v>1432.1669999999999</v>
      </c>
      <c r="AO201">
        <v>1.1457470000000001</v>
      </c>
      <c r="AP201">
        <v>0.32503700000000002</v>
      </c>
      <c r="AQ201">
        <v>3.2651819999999998</v>
      </c>
      <c r="AS201" s="1">
        <f t="shared" si="67"/>
        <v>1432.1664999999998</v>
      </c>
      <c r="AT201" s="1">
        <f t="shared" si="68"/>
        <v>1.1457465944230967</v>
      </c>
      <c r="AU201" s="1">
        <f t="shared" si="69"/>
        <v>397.19</v>
      </c>
      <c r="AV201" s="1">
        <f t="shared" si="70"/>
        <v>0.32503311865967849</v>
      </c>
      <c r="AW201" s="1">
        <f t="shared" si="71"/>
        <v>3.2651806374342893</v>
      </c>
    </row>
    <row r="202" spans="1:49" x14ac:dyDescent="0.25">
      <c r="A202">
        <v>221999</v>
      </c>
      <c r="B202" t="s">
        <v>296</v>
      </c>
      <c r="C202" t="s">
        <v>31</v>
      </c>
      <c r="D202">
        <v>39</v>
      </c>
      <c r="E202">
        <v>188</v>
      </c>
      <c r="F202">
        <v>290</v>
      </c>
      <c r="G202" s="1">
        <f t="shared" si="54"/>
        <v>290</v>
      </c>
      <c r="H202">
        <v>39</v>
      </c>
      <c r="I202">
        <v>272.5</v>
      </c>
      <c r="J202" s="1">
        <f t="shared" si="55"/>
        <v>272.5</v>
      </c>
      <c r="K202">
        <v>33</v>
      </c>
      <c r="L202">
        <v>258</v>
      </c>
      <c r="M202" s="1">
        <f t="shared" si="56"/>
        <v>258</v>
      </c>
      <c r="N202">
        <v>57</v>
      </c>
      <c r="O202">
        <v>211</v>
      </c>
      <c r="P202" s="1">
        <f t="shared" si="57"/>
        <v>211</v>
      </c>
      <c r="Q202">
        <v>24472</v>
      </c>
      <c r="R202">
        <v>241</v>
      </c>
      <c r="S202" s="1">
        <f t="shared" si="58"/>
        <v>241</v>
      </c>
      <c r="T202">
        <v>9.0872630000000001</v>
      </c>
      <c r="U202" s="1">
        <f t="shared" si="59"/>
        <v>9.0872632751578166</v>
      </c>
      <c r="V202">
        <v>167</v>
      </c>
      <c r="W202" s="1">
        <f t="shared" si="60"/>
        <v>167</v>
      </c>
      <c r="X202">
        <v>659418</v>
      </c>
      <c r="Y202">
        <v>253</v>
      </c>
      <c r="Z202" s="1">
        <f t="shared" si="61"/>
        <v>253</v>
      </c>
      <c r="AA202">
        <v>244.86369999999999</v>
      </c>
      <c r="AB202" s="1">
        <f t="shared" si="62"/>
        <v>244.8637207575195</v>
      </c>
      <c r="AC202">
        <v>210</v>
      </c>
      <c r="AD202" s="1">
        <f t="shared" si="63"/>
        <v>210</v>
      </c>
      <c r="AE202">
        <v>760</v>
      </c>
      <c r="AF202">
        <v>250</v>
      </c>
      <c r="AG202" s="1">
        <f t="shared" si="64"/>
        <v>250</v>
      </c>
      <c r="AH202">
        <v>0.28221299999999999</v>
      </c>
      <c r="AI202" s="1">
        <f t="shared" si="65"/>
        <v>0.28221314519123653</v>
      </c>
      <c r="AJ202">
        <v>211</v>
      </c>
      <c r="AK202" s="1">
        <f t="shared" si="66"/>
        <v>211</v>
      </c>
      <c r="AL202">
        <v>2693</v>
      </c>
      <c r="AM202">
        <v>7.4880360000000001</v>
      </c>
      <c r="AN202">
        <v>1487.279</v>
      </c>
      <c r="AO202">
        <v>1.27725</v>
      </c>
      <c r="AP202">
        <v>0.89965899999999999</v>
      </c>
      <c r="AQ202">
        <v>3.5835560000000002</v>
      </c>
      <c r="AS202" s="1">
        <f t="shared" si="67"/>
        <v>1487.2784999999999</v>
      </c>
      <c r="AT202" s="1">
        <f t="shared" si="68"/>
        <v>1.2772496241728519</v>
      </c>
      <c r="AU202" s="1">
        <f t="shared" si="69"/>
        <v>493.85599999999999</v>
      </c>
      <c r="AV202" s="1">
        <f t="shared" si="70"/>
        <v>0.89964794594150088</v>
      </c>
      <c r="AW202" s="1">
        <f t="shared" si="71"/>
        <v>3.5835519064628478</v>
      </c>
    </row>
    <row r="203" spans="1:49" x14ac:dyDescent="0.25">
      <c r="A203">
        <v>225511</v>
      </c>
      <c r="B203" t="s">
        <v>301</v>
      </c>
      <c r="C203" t="s">
        <v>31</v>
      </c>
      <c r="D203">
        <v>31</v>
      </c>
      <c r="E203">
        <v>132</v>
      </c>
      <c r="F203">
        <v>257.5</v>
      </c>
      <c r="G203" s="1">
        <f t="shared" si="54"/>
        <v>257.5</v>
      </c>
      <c r="H203">
        <v>31</v>
      </c>
      <c r="I203">
        <v>260.5</v>
      </c>
      <c r="J203" s="1">
        <f t="shared" si="55"/>
        <v>260.5</v>
      </c>
      <c r="K203">
        <v>29</v>
      </c>
      <c r="L203">
        <v>247.5</v>
      </c>
      <c r="M203" s="1">
        <f t="shared" si="56"/>
        <v>247.5</v>
      </c>
      <c r="N203">
        <v>83</v>
      </c>
      <c r="O203">
        <v>258.5</v>
      </c>
      <c r="P203" s="1">
        <f t="shared" si="57"/>
        <v>258.5</v>
      </c>
      <c r="Q203">
        <v>18434</v>
      </c>
      <c r="R203">
        <v>229</v>
      </c>
      <c r="S203" s="1">
        <f t="shared" si="58"/>
        <v>229</v>
      </c>
      <c r="T203">
        <v>20.036960000000001</v>
      </c>
      <c r="U203" s="1">
        <f t="shared" si="59"/>
        <v>20.036956521739132</v>
      </c>
      <c r="V203">
        <v>232</v>
      </c>
      <c r="W203" s="1">
        <f t="shared" si="60"/>
        <v>232</v>
      </c>
      <c r="X203">
        <v>122163</v>
      </c>
      <c r="Y203">
        <v>164</v>
      </c>
      <c r="Z203" s="1">
        <f t="shared" si="61"/>
        <v>164</v>
      </c>
      <c r="AA203">
        <v>132.7859</v>
      </c>
      <c r="AB203" s="1">
        <f t="shared" si="62"/>
        <v>132.78586956521738</v>
      </c>
      <c r="AC203">
        <v>144</v>
      </c>
      <c r="AD203" s="1">
        <f t="shared" si="63"/>
        <v>144</v>
      </c>
      <c r="AE203">
        <v>370</v>
      </c>
      <c r="AF203">
        <v>213</v>
      </c>
      <c r="AG203" s="1">
        <f t="shared" si="64"/>
        <v>213</v>
      </c>
      <c r="AH203">
        <v>0.40217399999999998</v>
      </c>
      <c r="AI203" s="1">
        <f t="shared" si="65"/>
        <v>0.40217391304347827</v>
      </c>
      <c r="AJ203">
        <v>238</v>
      </c>
      <c r="AK203" s="1">
        <f t="shared" si="66"/>
        <v>238</v>
      </c>
      <c r="AL203">
        <v>920</v>
      </c>
      <c r="AM203">
        <v>5.3172899999999998</v>
      </c>
      <c r="AN203">
        <v>1344.873</v>
      </c>
      <c r="AO203">
        <v>0.93745500000000004</v>
      </c>
      <c r="AP203">
        <v>0.92058399999999996</v>
      </c>
      <c r="AQ203">
        <v>3.285005</v>
      </c>
      <c r="AS203" s="1">
        <f t="shared" si="67"/>
        <v>1344.873</v>
      </c>
      <c r="AT203" s="1">
        <f t="shared" si="68"/>
        <v>0.93745512019860466</v>
      </c>
      <c r="AU203" s="1">
        <f t="shared" si="69"/>
        <v>497.37600000000009</v>
      </c>
      <c r="AV203" s="1">
        <f t="shared" si="70"/>
        <v>0.92057199568010661</v>
      </c>
      <c r="AW203" s="1">
        <f t="shared" si="71"/>
        <v>3.2849999357168289</v>
      </c>
    </row>
    <row r="204" spans="1:49" x14ac:dyDescent="0.25">
      <c r="A204">
        <v>227216</v>
      </c>
      <c r="B204" t="s">
        <v>303</v>
      </c>
      <c r="C204" t="s">
        <v>31</v>
      </c>
      <c r="D204">
        <v>50</v>
      </c>
      <c r="E204">
        <v>74</v>
      </c>
      <c r="F204">
        <v>224.5</v>
      </c>
      <c r="G204" s="1">
        <f t="shared" si="54"/>
        <v>224.5</v>
      </c>
      <c r="H204">
        <v>50</v>
      </c>
      <c r="I204">
        <v>284</v>
      </c>
      <c r="J204" s="1">
        <f t="shared" si="55"/>
        <v>284</v>
      </c>
      <c r="K204">
        <v>19</v>
      </c>
      <c r="L204">
        <v>218</v>
      </c>
      <c r="M204" s="1">
        <f t="shared" si="56"/>
        <v>218</v>
      </c>
      <c r="N204">
        <v>127</v>
      </c>
      <c r="O204">
        <v>295.5</v>
      </c>
      <c r="P204" s="1">
        <f t="shared" si="57"/>
        <v>295.5</v>
      </c>
      <c r="Q204">
        <v>4727</v>
      </c>
      <c r="R204">
        <v>129</v>
      </c>
      <c r="S204" s="1">
        <f t="shared" si="58"/>
        <v>129</v>
      </c>
      <c r="T204">
        <v>6.1549480000000001</v>
      </c>
      <c r="U204" s="1">
        <f t="shared" si="59"/>
        <v>6.154947916666667</v>
      </c>
      <c r="V204">
        <v>129</v>
      </c>
      <c r="W204" s="1">
        <f t="shared" si="60"/>
        <v>129</v>
      </c>
      <c r="X204">
        <v>39453</v>
      </c>
      <c r="Y204">
        <v>110</v>
      </c>
      <c r="Z204" s="1">
        <f t="shared" si="61"/>
        <v>110</v>
      </c>
      <c r="AA204">
        <v>51.371090000000002</v>
      </c>
      <c r="AB204" s="1">
        <f t="shared" si="62"/>
        <v>51.37109375</v>
      </c>
      <c r="AC204">
        <v>80</v>
      </c>
      <c r="AD204" s="1">
        <f t="shared" si="63"/>
        <v>80</v>
      </c>
      <c r="AE204">
        <v>71</v>
      </c>
      <c r="AF204">
        <v>153.5</v>
      </c>
      <c r="AG204" s="1">
        <f t="shared" si="64"/>
        <v>153.5</v>
      </c>
      <c r="AH204">
        <v>9.2448000000000002E-2</v>
      </c>
      <c r="AI204" s="1">
        <f t="shared" si="65"/>
        <v>9.2447916666666671E-2</v>
      </c>
      <c r="AJ204">
        <v>132</v>
      </c>
      <c r="AK204" s="1">
        <f t="shared" si="66"/>
        <v>132</v>
      </c>
      <c r="AL204">
        <v>768</v>
      </c>
      <c r="AM204">
        <v>1.6755979999999999</v>
      </c>
      <c r="AN204">
        <v>1149.627</v>
      </c>
      <c r="AO204">
        <v>0.471578</v>
      </c>
      <c r="AP204">
        <v>-0.39428000000000002</v>
      </c>
      <c r="AQ204">
        <v>2.4764780000000002</v>
      </c>
      <c r="AS204" s="1">
        <f t="shared" si="67"/>
        <v>1149.627</v>
      </c>
      <c r="AT204" s="1">
        <f t="shared" si="68"/>
        <v>0.47157762443505613</v>
      </c>
      <c r="AU204" s="1">
        <f t="shared" si="69"/>
        <v>276.18200000000002</v>
      </c>
      <c r="AV204" s="1">
        <f t="shared" si="70"/>
        <v>-0.39427864576337357</v>
      </c>
      <c r="AW204" s="1">
        <f t="shared" si="71"/>
        <v>2.4764783652948243</v>
      </c>
    </row>
    <row r="205" spans="1:49" x14ac:dyDescent="0.25">
      <c r="A205">
        <v>227757</v>
      </c>
      <c r="B205" t="s">
        <v>306</v>
      </c>
      <c r="C205" t="s">
        <v>31</v>
      </c>
      <c r="D205">
        <v>30</v>
      </c>
      <c r="E205">
        <v>140</v>
      </c>
      <c r="F205">
        <v>268.5</v>
      </c>
      <c r="G205" s="1">
        <f t="shared" si="54"/>
        <v>268.5</v>
      </c>
      <c r="H205">
        <v>30</v>
      </c>
      <c r="I205">
        <v>257.5</v>
      </c>
      <c r="J205" s="1">
        <f t="shared" si="55"/>
        <v>257.5</v>
      </c>
      <c r="K205">
        <v>19</v>
      </c>
      <c r="L205">
        <v>218</v>
      </c>
      <c r="M205" s="1">
        <f t="shared" si="56"/>
        <v>218</v>
      </c>
      <c r="N205">
        <v>2</v>
      </c>
      <c r="O205">
        <v>18</v>
      </c>
      <c r="P205" s="1">
        <f t="shared" si="57"/>
        <v>18</v>
      </c>
      <c r="Q205">
        <v>2117</v>
      </c>
      <c r="R205">
        <v>86</v>
      </c>
      <c r="S205" s="1">
        <f t="shared" si="58"/>
        <v>86</v>
      </c>
      <c r="T205">
        <v>4.259557</v>
      </c>
      <c r="U205" s="1">
        <f t="shared" si="59"/>
        <v>4.2595573440643859</v>
      </c>
      <c r="V205">
        <v>96</v>
      </c>
      <c r="W205" s="1">
        <f t="shared" si="60"/>
        <v>96</v>
      </c>
      <c r="X205">
        <v>136419</v>
      </c>
      <c r="Y205">
        <v>172</v>
      </c>
      <c r="Z205" s="1">
        <f t="shared" si="61"/>
        <v>172</v>
      </c>
      <c r="AA205">
        <v>274.48489999999998</v>
      </c>
      <c r="AB205" s="1">
        <f t="shared" si="62"/>
        <v>274.48490945674047</v>
      </c>
      <c r="AC205">
        <v>219</v>
      </c>
      <c r="AD205" s="1">
        <f t="shared" si="63"/>
        <v>219</v>
      </c>
      <c r="AE205">
        <v>231</v>
      </c>
      <c r="AF205">
        <v>192.5</v>
      </c>
      <c r="AG205" s="1">
        <f t="shared" si="64"/>
        <v>192.5</v>
      </c>
      <c r="AH205">
        <v>0.46478900000000001</v>
      </c>
      <c r="AI205" s="1">
        <f t="shared" si="65"/>
        <v>0.46478873239436619</v>
      </c>
      <c r="AJ205">
        <v>245</v>
      </c>
      <c r="AK205" s="1">
        <f t="shared" si="66"/>
        <v>245</v>
      </c>
      <c r="AL205">
        <v>497</v>
      </c>
      <c r="AM205">
        <v>2.149035</v>
      </c>
      <c r="AN205">
        <v>1054.165</v>
      </c>
      <c r="AO205">
        <v>0.24379400000000001</v>
      </c>
      <c r="AP205">
        <v>0.87788500000000003</v>
      </c>
      <c r="AQ205">
        <v>2.659599</v>
      </c>
      <c r="AS205" s="1">
        <f t="shared" si="67"/>
        <v>1054.1645000000001</v>
      </c>
      <c r="AT205" s="1">
        <f t="shared" si="68"/>
        <v>0.24379405683660255</v>
      </c>
      <c r="AU205" s="1">
        <f t="shared" si="69"/>
        <v>490.19300000000004</v>
      </c>
      <c r="AV205" s="1">
        <f t="shared" si="70"/>
        <v>0.87787385668226503</v>
      </c>
      <c r="AW205" s="1">
        <f t="shared" si="71"/>
        <v>2.659593111754492</v>
      </c>
    </row>
    <row r="206" spans="1:49" x14ac:dyDescent="0.25">
      <c r="A206">
        <v>228723</v>
      </c>
      <c r="B206" t="s">
        <v>311</v>
      </c>
      <c r="C206" t="s">
        <v>31</v>
      </c>
      <c r="D206">
        <v>30</v>
      </c>
      <c r="E206">
        <v>472</v>
      </c>
      <c r="F206">
        <v>329</v>
      </c>
      <c r="G206" s="1">
        <f t="shared" si="54"/>
        <v>329</v>
      </c>
      <c r="H206">
        <v>30</v>
      </c>
      <c r="I206">
        <v>257.5</v>
      </c>
      <c r="J206" s="1">
        <f t="shared" si="55"/>
        <v>257.5</v>
      </c>
      <c r="K206">
        <v>60</v>
      </c>
      <c r="L206">
        <v>307</v>
      </c>
      <c r="M206" s="1">
        <f t="shared" si="56"/>
        <v>307</v>
      </c>
      <c r="N206">
        <v>181</v>
      </c>
      <c r="O206">
        <v>314</v>
      </c>
      <c r="P206" s="1">
        <f t="shared" si="57"/>
        <v>314</v>
      </c>
      <c r="Q206">
        <v>28062</v>
      </c>
      <c r="R206">
        <v>247</v>
      </c>
      <c r="S206" s="1">
        <f t="shared" si="58"/>
        <v>247</v>
      </c>
      <c r="T206">
        <v>13.89208</v>
      </c>
      <c r="U206" s="1">
        <f t="shared" si="59"/>
        <v>13.892079207920792</v>
      </c>
      <c r="V206">
        <v>205</v>
      </c>
      <c r="W206" s="1">
        <f t="shared" si="60"/>
        <v>205</v>
      </c>
      <c r="X206">
        <v>826152</v>
      </c>
      <c r="Y206">
        <v>262</v>
      </c>
      <c r="Z206" s="1">
        <f t="shared" si="61"/>
        <v>262</v>
      </c>
      <c r="AA206">
        <v>408.98610000000002</v>
      </c>
      <c r="AB206" s="1">
        <f t="shared" si="62"/>
        <v>408.98613861386139</v>
      </c>
      <c r="AC206">
        <v>260</v>
      </c>
      <c r="AD206" s="1">
        <f t="shared" si="63"/>
        <v>260</v>
      </c>
      <c r="AE206">
        <v>505</v>
      </c>
      <c r="AF206">
        <v>232</v>
      </c>
      <c r="AG206" s="1">
        <f t="shared" si="64"/>
        <v>232</v>
      </c>
      <c r="AH206">
        <v>0.25</v>
      </c>
      <c r="AI206" s="1">
        <f t="shared" si="65"/>
        <v>0.25</v>
      </c>
      <c r="AJ206">
        <v>196.5</v>
      </c>
      <c r="AK206" s="1">
        <f t="shared" si="66"/>
        <v>196.5</v>
      </c>
      <c r="AL206">
        <v>2020</v>
      </c>
      <c r="AM206">
        <v>8.1931759999999993</v>
      </c>
      <c r="AN206">
        <v>1613.4749999999999</v>
      </c>
      <c r="AO206">
        <v>1.5783670000000001</v>
      </c>
      <c r="AP206">
        <v>1.2350779999999999</v>
      </c>
      <c r="AQ206">
        <v>3.998901</v>
      </c>
      <c r="AS206" s="1">
        <f t="shared" si="67"/>
        <v>1613.4744999999998</v>
      </c>
      <c r="AT206" s="1">
        <f t="shared" si="68"/>
        <v>1.578366555917301</v>
      </c>
      <c r="AU206" s="1">
        <f t="shared" si="69"/>
        <v>550.28200000000004</v>
      </c>
      <c r="AV206" s="1">
        <f t="shared" si="70"/>
        <v>1.2350628409842681</v>
      </c>
      <c r="AW206" s="1">
        <f t="shared" si="71"/>
        <v>3.9988944165569404</v>
      </c>
    </row>
    <row r="207" spans="1:49" x14ac:dyDescent="0.25">
      <c r="A207">
        <v>228769</v>
      </c>
      <c r="B207" t="s">
        <v>312</v>
      </c>
      <c r="C207" t="s">
        <v>31</v>
      </c>
      <c r="D207">
        <v>8</v>
      </c>
      <c r="E207">
        <v>136</v>
      </c>
      <c r="F207">
        <v>263.5</v>
      </c>
      <c r="G207" s="1">
        <f t="shared" si="54"/>
        <v>263.5</v>
      </c>
      <c r="H207">
        <v>8</v>
      </c>
      <c r="I207">
        <v>193.5</v>
      </c>
      <c r="J207" s="1">
        <f t="shared" si="55"/>
        <v>193.5</v>
      </c>
      <c r="K207">
        <v>6</v>
      </c>
      <c r="L207">
        <v>152</v>
      </c>
      <c r="M207" s="1">
        <f t="shared" si="56"/>
        <v>152</v>
      </c>
      <c r="N207">
        <v>64</v>
      </c>
      <c r="O207">
        <v>234</v>
      </c>
      <c r="P207" s="1">
        <f t="shared" si="57"/>
        <v>234</v>
      </c>
      <c r="Q207">
        <v>14914</v>
      </c>
      <c r="R207">
        <v>213</v>
      </c>
      <c r="S207" s="1">
        <f t="shared" si="58"/>
        <v>213</v>
      </c>
      <c r="T207">
        <v>26.303349999999998</v>
      </c>
      <c r="U207" s="1">
        <f t="shared" si="59"/>
        <v>26.303350970017636</v>
      </c>
      <c r="V207">
        <v>245</v>
      </c>
      <c r="W207" s="1">
        <f t="shared" si="60"/>
        <v>245</v>
      </c>
      <c r="X207">
        <v>74261</v>
      </c>
      <c r="Y207">
        <v>141</v>
      </c>
      <c r="Z207" s="1">
        <f t="shared" si="61"/>
        <v>141</v>
      </c>
      <c r="AA207">
        <v>130.9718</v>
      </c>
      <c r="AB207" s="1">
        <f t="shared" si="62"/>
        <v>130.97178130511463</v>
      </c>
      <c r="AC207">
        <v>143</v>
      </c>
      <c r="AD207" s="1">
        <f t="shared" si="63"/>
        <v>143</v>
      </c>
      <c r="AE207">
        <v>57</v>
      </c>
      <c r="AF207">
        <v>139.5</v>
      </c>
      <c r="AG207" s="1">
        <f t="shared" si="64"/>
        <v>139.5</v>
      </c>
      <c r="AH207">
        <v>0.10052899999999999</v>
      </c>
      <c r="AI207" s="1">
        <f t="shared" si="65"/>
        <v>0.10052910052910052</v>
      </c>
      <c r="AJ207">
        <v>138</v>
      </c>
      <c r="AK207" s="1">
        <f t="shared" si="66"/>
        <v>138</v>
      </c>
      <c r="AL207">
        <v>567</v>
      </c>
      <c r="AM207">
        <v>2.5017809999999998</v>
      </c>
      <c r="AN207">
        <v>1097.3679999999999</v>
      </c>
      <c r="AO207">
        <v>0.34688099999999999</v>
      </c>
      <c r="AP207">
        <v>0.41085700000000003</v>
      </c>
      <c r="AQ207">
        <v>2.5359600000000002</v>
      </c>
      <c r="AS207" s="1">
        <f t="shared" si="67"/>
        <v>1097.3675000000001</v>
      </c>
      <c r="AT207" s="1">
        <f t="shared" si="68"/>
        <v>0.34688095976661165</v>
      </c>
      <c r="AU207" s="1">
        <f t="shared" si="69"/>
        <v>411.62699999999995</v>
      </c>
      <c r="AV207" s="1">
        <f t="shared" si="70"/>
        <v>0.41085144424952025</v>
      </c>
      <c r="AW207" s="1">
        <f t="shared" si="71"/>
        <v>2.5359585440679902</v>
      </c>
    </row>
    <row r="208" spans="1:49" x14ac:dyDescent="0.25">
      <c r="A208">
        <v>228778</v>
      </c>
      <c r="B208" t="s">
        <v>313</v>
      </c>
      <c r="C208" t="s">
        <v>31</v>
      </c>
      <c r="D208">
        <v>142</v>
      </c>
      <c r="E208">
        <v>441</v>
      </c>
      <c r="F208">
        <v>325</v>
      </c>
      <c r="G208" s="1">
        <f t="shared" si="54"/>
        <v>325</v>
      </c>
      <c r="H208">
        <v>142</v>
      </c>
      <c r="I208">
        <v>334</v>
      </c>
      <c r="J208" s="1">
        <f t="shared" si="55"/>
        <v>334</v>
      </c>
      <c r="K208">
        <v>104</v>
      </c>
      <c r="L208">
        <v>328</v>
      </c>
      <c r="M208" s="1">
        <f t="shared" si="56"/>
        <v>328</v>
      </c>
      <c r="N208">
        <v>205</v>
      </c>
      <c r="O208">
        <v>321</v>
      </c>
      <c r="P208" s="1">
        <f t="shared" si="57"/>
        <v>321</v>
      </c>
      <c r="Q208">
        <v>59078</v>
      </c>
      <c r="R208">
        <v>270</v>
      </c>
      <c r="S208" s="1">
        <f t="shared" si="58"/>
        <v>270</v>
      </c>
      <c r="T208">
        <v>31.126449999999998</v>
      </c>
      <c r="U208" s="1">
        <f t="shared" si="59"/>
        <v>31.126448893572181</v>
      </c>
      <c r="V208">
        <v>257</v>
      </c>
      <c r="W208" s="1">
        <f t="shared" si="60"/>
        <v>257</v>
      </c>
      <c r="X208">
        <v>526173</v>
      </c>
      <c r="Y208">
        <v>244</v>
      </c>
      <c r="Z208" s="1">
        <f t="shared" si="61"/>
        <v>244</v>
      </c>
      <c r="AA208">
        <v>277.22500000000002</v>
      </c>
      <c r="AB208" s="1">
        <f t="shared" si="62"/>
        <v>277.22497365648053</v>
      </c>
      <c r="AC208">
        <v>221</v>
      </c>
      <c r="AD208" s="1">
        <f t="shared" si="63"/>
        <v>221</v>
      </c>
      <c r="AE208">
        <v>532</v>
      </c>
      <c r="AF208">
        <v>237</v>
      </c>
      <c r="AG208" s="1">
        <f t="shared" si="64"/>
        <v>237</v>
      </c>
      <c r="AH208">
        <v>0.28029500000000002</v>
      </c>
      <c r="AI208" s="1">
        <f t="shared" si="65"/>
        <v>0.28029504741833511</v>
      </c>
      <c r="AJ208">
        <v>210</v>
      </c>
      <c r="AK208" s="1">
        <f t="shared" si="66"/>
        <v>210</v>
      </c>
      <c r="AL208">
        <v>1898</v>
      </c>
      <c r="AM208">
        <v>9.3296829999999993</v>
      </c>
      <c r="AN208">
        <v>1701.62</v>
      </c>
      <c r="AO208">
        <v>1.788691</v>
      </c>
      <c r="AP208">
        <v>1.283507</v>
      </c>
      <c r="AQ208">
        <v>4.2090290000000001</v>
      </c>
      <c r="AS208" s="1">
        <f t="shared" si="67"/>
        <v>1701.62</v>
      </c>
      <c r="AT208" s="1">
        <f t="shared" si="68"/>
        <v>1.7886909917716893</v>
      </c>
      <c r="AU208" s="1">
        <f t="shared" si="69"/>
        <v>558.42899999999997</v>
      </c>
      <c r="AV208" s="1">
        <f t="shared" si="70"/>
        <v>1.2834913163309771</v>
      </c>
      <c r="AW208" s="1">
        <f t="shared" si="71"/>
        <v>4.2090224326074868</v>
      </c>
    </row>
    <row r="209" spans="1:49" x14ac:dyDescent="0.25">
      <c r="A209">
        <v>228787</v>
      </c>
      <c r="B209" t="s">
        <v>314</v>
      </c>
      <c r="C209" t="s">
        <v>31</v>
      </c>
      <c r="D209">
        <v>17</v>
      </c>
      <c r="E209">
        <v>110</v>
      </c>
      <c r="F209">
        <v>245</v>
      </c>
      <c r="G209" s="1">
        <f t="shared" si="54"/>
        <v>245</v>
      </c>
      <c r="H209">
        <v>17</v>
      </c>
      <c r="I209">
        <v>226.5</v>
      </c>
      <c r="J209" s="1">
        <f t="shared" si="55"/>
        <v>226.5</v>
      </c>
      <c r="K209">
        <v>14</v>
      </c>
      <c r="L209">
        <v>198</v>
      </c>
      <c r="M209" s="1">
        <f t="shared" si="56"/>
        <v>198</v>
      </c>
      <c r="N209">
        <v>32</v>
      </c>
      <c r="O209">
        <v>130</v>
      </c>
      <c r="P209" s="1">
        <f t="shared" si="57"/>
        <v>130</v>
      </c>
      <c r="Q209">
        <v>4766</v>
      </c>
      <c r="R209">
        <v>131</v>
      </c>
      <c r="S209" s="1">
        <f t="shared" si="58"/>
        <v>131</v>
      </c>
      <c r="T209">
        <v>9.4189720000000001</v>
      </c>
      <c r="U209" s="1">
        <f t="shared" si="59"/>
        <v>9.4189723320158105</v>
      </c>
      <c r="V209">
        <v>171</v>
      </c>
      <c r="W209" s="1">
        <f t="shared" si="60"/>
        <v>171</v>
      </c>
      <c r="X209">
        <v>94961</v>
      </c>
      <c r="Y209">
        <v>153</v>
      </c>
      <c r="Z209" s="1">
        <f t="shared" si="61"/>
        <v>153</v>
      </c>
      <c r="AA209">
        <v>187.67</v>
      </c>
      <c r="AB209" s="1">
        <f t="shared" si="62"/>
        <v>187.66996047430831</v>
      </c>
      <c r="AC209">
        <v>176</v>
      </c>
      <c r="AD209" s="1">
        <f t="shared" si="63"/>
        <v>176</v>
      </c>
      <c r="AE209">
        <v>137</v>
      </c>
      <c r="AF209">
        <v>170</v>
      </c>
      <c r="AG209" s="1">
        <f t="shared" si="64"/>
        <v>170</v>
      </c>
      <c r="AH209">
        <v>0.27075100000000002</v>
      </c>
      <c r="AI209" s="1">
        <f t="shared" si="65"/>
        <v>0.27075098814229248</v>
      </c>
      <c r="AJ209">
        <v>208</v>
      </c>
      <c r="AK209" s="1">
        <f t="shared" si="66"/>
        <v>208</v>
      </c>
      <c r="AL209">
        <v>506</v>
      </c>
      <c r="AM209">
        <v>1.8928</v>
      </c>
      <c r="AN209">
        <v>1057.029</v>
      </c>
      <c r="AO209">
        <v>0.25062800000000002</v>
      </c>
      <c r="AP209">
        <v>0.70954499999999998</v>
      </c>
      <c r="AQ209">
        <v>2.5791040000000001</v>
      </c>
      <c r="AS209" s="1">
        <f t="shared" si="67"/>
        <v>1057.0285000000001</v>
      </c>
      <c r="AT209" s="1">
        <f t="shared" si="68"/>
        <v>0.25062786212770616</v>
      </c>
      <c r="AU209" s="1">
        <f t="shared" si="69"/>
        <v>461.87400000000002</v>
      </c>
      <c r="AV209" s="1">
        <f t="shared" si="70"/>
        <v>0.70953630993579841</v>
      </c>
      <c r="AW209" s="1">
        <f t="shared" si="71"/>
        <v>2.5791001317964017</v>
      </c>
    </row>
    <row r="210" spans="1:49" x14ac:dyDescent="0.25">
      <c r="A210">
        <v>229115</v>
      </c>
      <c r="B210" t="s">
        <v>319</v>
      </c>
      <c r="C210" t="s">
        <v>31</v>
      </c>
      <c r="D210">
        <v>57</v>
      </c>
      <c r="E210">
        <v>111</v>
      </c>
      <c r="F210">
        <v>247.5</v>
      </c>
      <c r="G210" s="1">
        <f t="shared" si="54"/>
        <v>247.5</v>
      </c>
      <c r="H210">
        <v>57</v>
      </c>
      <c r="I210">
        <v>290</v>
      </c>
      <c r="J210" s="1">
        <f t="shared" si="55"/>
        <v>290</v>
      </c>
      <c r="K210">
        <v>15</v>
      </c>
      <c r="L210">
        <v>203.5</v>
      </c>
      <c r="M210" s="1">
        <f t="shared" si="56"/>
        <v>203.5</v>
      </c>
      <c r="N210">
        <v>130</v>
      </c>
      <c r="O210">
        <v>297</v>
      </c>
      <c r="P210" s="1">
        <f t="shared" si="57"/>
        <v>297</v>
      </c>
      <c r="Q210">
        <v>34182</v>
      </c>
      <c r="R210">
        <v>252</v>
      </c>
      <c r="S210" s="1">
        <f t="shared" si="58"/>
        <v>252</v>
      </c>
      <c r="T210">
        <v>32.492400000000004</v>
      </c>
      <c r="U210" s="1">
        <f t="shared" si="59"/>
        <v>32.49239543726236</v>
      </c>
      <c r="V210">
        <v>260</v>
      </c>
      <c r="W210" s="1">
        <f t="shared" si="60"/>
        <v>260</v>
      </c>
      <c r="X210">
        <v>125126</v>
      </c>
      <c r="Y210">
        <v>166</v>
      </c>
      <c r="Z210" s="1">
        <f t="shared" si="61"/>
        <v>166</v>
      </c>
      <c r="AA210">
        <v>118.94110000000001</v>
      </c>
      <c r="AB210" s="1">
        <f t="shared" si="62"/>
        <v>118.94106463878327</v>
      </c>
      <c r="AC210">
        <v>136</v>
      </c>
      <c r="AD210" s="1">
        <f t="shared" si="63"/>
        <v>136</v>
      </c>
      <c r="AE210">
        <v>271</v>
      </c>
      <c r="AF210">
        <v>199</v>
      </c>
      <c r="AG210" s="1">
        <f t="shared" si="64"/>
        <v>199</v>
      </c>
      <c r="AH210">
        <v>0.25760499999999997</v>
      </c>
      <c r="AI210" s="1">
        <f t="shared" si="65"/>
        <v>0.2576045627376426</v>
      </c>
      <c r="AJ210">
        <v>201</v>
      </c>
      <c r="AK210" s="1">
        <f t="shared" si="66"/>
        <v>201</v>
      </c>
      <c r="AL210">
        <v>1052</v>
      </c>
      <c r="AM210">
        <v>5.3981149999999998</v>
      </c>
      <c r="AN210">
        <v>1352.5630000000001</v>
      </c>
      <c r="AO210">
        <v>0.95580299999999996</v>
      </c>
      <c r="AP210">
        <v>0.77439899999999995</v>
      </c>
      <c r="AQ210">
        <v>3.2389510000000001</v>
      </c>
      <c r="AS210" s="1">
        <f t="shared" si="67"/>
        <v>1352.5625</v>
      </c>
      <c r="AT210" s="1">
        <f t="shared" si="68"/>
        <v>0.9558030761294497</v>
      </c>
      <c r="AU210" s="1">
        <f t="shared" si="69"/>
        <v>472.78399999999999</v>
      </c>
      <c r="AV210" s="1">
        <f t="shared" si="70"/>
        <v>0.77438897546085028</v>
      </c>
      <c r="AW210" s="1">
        <f t="shared" si="71"/>
        <v>3.2389470485295924</v>
      </c>
    </row>
    <row r="211" spans="1:49" x14ac:dyDescent="0.25">
      <c r="A211">
        <v>230764</v>
      </c>
      <c r="B211" t="s">
        <v>324</v>
      </c>
      <c r="C211" t="s">
        <v>31</v>
      </c>
      <c r="D211">
        <v>41</v>
      </c>
      <c r="E211">
        <v>171</v>
      </c>
      <c r="F211">
        <v>284</v>
      </c>
      <c r="G211" s="1">
        <f t="shared" si="54"/>
        <v>284</v>
      </c>
      <c r="H211">
        <v>41</v>
      </c>
      <c r="I211">
        <v>274</v>
      </c>
      <c r="J211" s="1">
        <f t="shared" si="55"/>
        <v>274</v>
      </c>
      <c r="K211">
        <v>42</v>
      </c>
      <c r="L211">
        <v>281.5</v>
      </c>
      <c r="M211" s="1">
        <f t="shared" si="56"/>
        <v>281.5</v>
      </c>
      <c r="N211">
        <v>76</v>
      </c>
      <c r="O211">
        <v>251</v>
      </c>
      <c r="P211" s="1">
        <f t="shared" si="57"/>
        <v>251</v>
      </c>
      <c r="Q211">
        <v>10123</v>
      </c>
      <c r="R211">
        <v>190</v>
      </c>
      <c r="S211" s="1">
        <f t="shared" si="58"/>
        <v>190</v>
      </c>
      <c r="T211">
        <v>6.9240769999999996</v>
      </c>
      <c r="U211" s="1">
        <f t="shared" si="59"/>
        <v>6.9240766073871409</v>
      </c>
      <c r="V211">
        <v>139</v>
      </c>
      <c r="W211" s="1">
        <f t="shared" si="60"/>
        <v>139</v>
      </c>
      <c r="X211">
        <v>476017</v>
      </c>
      <c r="Y211">
        <v>239</v>
      </c>
      <c r="Z211" s="1">
        <f t="shared" si="61"/>
        <v>239</v>
      </c>
      <c r="AA211">
        <v>325.59300000000002</v>
      </c>
      <c r="AB211" s="1">
        <f t="shared" si="62"/>
        <v>325.59302325581393</v>
      </c>
      <c r="AC211">
        <v>235</v>
      </c>
      <c r="AD211" s="1">
        <f t="shared" si="63"/>
        <v>235</v>
      </c>
      <c r="AE211">
        <v>466</v>
      </c>
      <c r="AF211">
        <v>223</v>
      </c>
      <c r="AG211" s="1">
        <f t="shared" si="64"/>
        <v>223</v>
      </c>
      <c r="AH211">
        <v>0.318741</v>
      </c>
      <c r="AI211" s="1">
        <f t="shared" si="65"/>
        <v>0.31874145006839943</v>
      </c>
      <c r="AJ211">
        <v>220</v>
      </c>
      <c r="AK211" s="1">
        <f t="shared" si="66"/>
        <v>220</v>
      </c>
      <c r="AL211">
        <v>1462</v>
      </c>
      <c r="AM211">
        <v>6.185549</v>
      </c>
      <c r="AN211">
        <v>1450.884</v>
      </c>
      <c r="AO211">
        <v>1.190407</v>
      </c>
      <c r="AP211">
        <v>0.98546699999999998</v>
      </c>
      <c r="AQ211">
        <v>3.5406719999999998</v>
      </c>
      <c r="AS211" s="1">
        <f t="shared" si="67"/>
        <v>1450.8834999999999</v>
      </c>
      <c r="AT211" s="1">
        <f t="shared" si="68"/>
        <v>1.1904073254404102</v>
      </c>
      <c r="AU211" s="1">
        <f t="shared" si="69"/>
        <v>508.29100000000005</v>
      </c>
      <c r="AV211" s="1">
        <f t="shared" si="70"/>
        <v>0.98545438286671905</v>
      </c>
      <c r="AW211" s="1">
        <f t="shared" si="71"/>
        <v>3.5406664717378349</v>
      </c>
    </row>
    <row r="212" spans="1:49" x14ac:dyDescent="0.25">
      <c r="A212">
        <v>232186</v>
      </c>
      <c r="B212" t="s">
        <v>328</v>
      </c>
      <c r="C212" t="s">
        <v>31</v>
      </c>
      <c r="D212">
        <v>12</v>
      </c>
      <c r="E212">
        <v>104</v>
      </c>
      <c r="F212">
        <v>243</v>
      </c>
      <c r="G212" s="1">
        <f t="shared" si="54"/>
        <v>243</v>
      </c>
      <c r="H212">
        <v>12</v>
      </c>
      <c r="I212">
        <v>213</v>
      </c>
      <c r="J212" s="1">
        <f t="shared" si="55"/>
        <v>213</v>
      </c>
      <c r="K212">
        <v>42</v>
      </c>
      <c r="L212">
        <v>281.5</v>
      </c>
      <c r="M212" s="1">
        <f t="shared" si="56"/>
        <v>281.5</v>
      </c>
      <c r="N212">
        <v>98</v>
      </c>
      <c r="O212">
        <v>271</v>
      </c>
      <c r="P212" s="1">
        <f t="shared" si="57"/>
        <v>271</v>
      </c>
      <c r="Q212">
        <v>13187</v>
      </c>
      <c r="R212">
        <v>204</v>
      </c>
      <c r="S212" s="1">
        <f t="shared" si="58"/>
        <v>204</v>
      </c>
      <c r="T212">
        <v>11.43712</v>
      </c>
      <c r="U212" s="1">
        <f t="shared" si="59"/>
        <v>11.43712055507372</v>
      </c>
      <c r="V212">
        <v>184</v>
      </c>
      <c r="W212" s="1">
        <f t="shared" si="60"/>
        <v>184</v>
      </c>
      <c r="X212">
        <v>85493</v>
      </c>
      <c r="Y212">
        <v>148</v>
      </c>
      <c r="Z212" s="1">
        <f t="shared" si="61"/>
        <v>148</v>
      </c>
      <c r="AA212">
        <v>74.148309999999995</v>
      </c>
      <c r="AB212" s="1">
        <f t="shared" si="62"/>
        <v>74.148308759757157</v>
      </c>
      <c r="AC212">
        <v>105</v>
      </c>
      <c r="AD212" s="1">
        <f t="shared" si="63"/>
        <v>105</v>
      </c>
      <c r="AE212">
        <v>32</v>
      </c>
      <c r="AF212">
        <v>107</v>
      </c>
      <c r="AG212" s="1">
        <f t="shared" si="64"/>
        <v>107</v>
      </c>
      <c r="AH212">
        <v>2.7754000000000001E-2</v>
      </c>
      <c r="AI212" s="1">
        <f t="shared" si="65"/>
        <v>2.7753686036426712E-2</v>
      </c>
      <c r="AJ212">
        <v>68</v>
      </c>
      <c r="AK212" s="1">
        <f t="shared" si="66"/>
        <v>68</v>
      </c>
      <c r="AL212">
        <v>1153</v>
      </c>
      <c r="AM212">
        <v>3.1986599999999998</v>
      </c>
      <c r="AN212">
        <v>1200.3130000000001</v>
      </c>
      <c r="AO212">
        <v>0.59251900000000002</v>
      </c>
      <c r="AP212">
        <v>-0.40823999999999999</v>
      </c>
      <c r="AQ212">
        <v>2.5963919999999998</v>
      </c>
      <c r="AS212" s="1">
        <f t="shared" si="67"/>
        <v>1200.3125</v>
      </c>
      <c r="AT212" s="1">
        <f t="shared" si="68"/>
        <v>0.59251855951963328</v>
      </c>
      <c r="AU212" s="1">
        <f t="shared" si="69"/>
        <v>273.83499999999998</v>
      </c>
      <c r="AV212" s="1">
        <f t="shared" si="70"/>
        <v>-0.40822999369988133</v>
      </c>
      <c r="AW212" s="1">
        <f t="shared" si="71"/>
        <v>2.5963919611915478</v>
      </c>
    </row>
    <row r="213" spans="1:49" x14ac:dyDescent="0.25">
      <c r="A213">
        <v>233921</v>
      </c>
      <c r="B213" t="s">
        <v>332</v>
      </c>
      <c r="C213" t="s">
        <v>31</v>
      </c>
      <c r="D213">
        <v>1</v>
      </c>
      <c r="E213">
        <v>311</v>
      </c>
      <c r="F213">
        <v>312.5</v>
      </c>
      <c r="G213" s="1">
        <f t="shared" si="54"/>
        <v>312.5</v>
      </c>
      <c r="H213">
        <v>1</v>
      </c>
      <c r="I213">
        <v>146</v>
      </c>
      <c r="J213" s="1">
        <f t="shared" si="55"/>
        <v>146</v>
      </c>
      <c r="K213">
        <v>42</v>
      </c>
      <c r="L213">
        <v>281.5</v>
      </c>
      <c r="M213" s="1">
        <f t="shared" si="56"/>
        <v>281.5</v>
      </c>
      <c r="N213">
        <v>140</v>
      </c>
      <c r="O213">
        <v>300.5</v>
      </c>
      <c r="P213" s="1">
        <f t="shared" si="57"/>
        <v>300.5</v>
      </c>
      <c r="Q213">
        <v>10663</v>
      </c>
      <c r="R213">
        <v>191</v>
      </c>
      <c r="S213" s="1">
        <f t="shared" si="58"/>
        <v>191</v>
      </c>
      <c r="T213">
        <v>7.1039310000000002</v>
      </c>
      <c r="U213" s="1">
        <f t="shared" si="59"/>
        <v>7.1039307128580944</v>
      </c>
      <c r="V213">
        <v>140</v>
      </c>
      <c r="W213" s="1">
        <f t="shared" si="60"/>
        <v>140</v>
      </c>
      <c r="X213">
        <v>502486</v>
      </c>
      <c r="Y213">
        <v>243</v>
      </c>
      <c r="Z213" s="1">
        <f t="shared" si="61"/>
        <v>243</v>
      </c>
      <c r="AA213">
        <v>334.76749999999998</v>
      </c>
      <c r="AB213" s="1">
        <f t="shared" si="62"/>
        <v>334.76748834110595</v>
      </c>
      <c r="AC213">
        <v>241</v>
      </c>
      <c r="AD213" s="1">
        <f t="shared" si="63"/>
        <v>241</v>
      </c>
      <c r="AE213">
        <v>442</v>
      </c>
      <c r="AF213">
        <v>220</v>
      </c>
      <c r="AG213" s="1">
        <f t="shared" si="64"/>
        <v>220</v>
      </c>
      <c r="AH213">
        <v>0.29447000000000001</v>
      </c>
      <c r="AI213" s="1">
        <f t="shared" si="65"/>
        <v>0.29447035309793473</v>
      </c>
      <c r="AJ213">
        <v>214</v>
      </c>
      <c r="AK213" s="1">
        <f t="shared" si="66"/>
        <v>214</v>
      </c>
      <c r="AL213">
        <v>1501</v>
      </c>
      <c r="AM213">
        <v>5.3623139999999996</v>
      </c>
      <c r="AN213">
        <v>1404.278</v>
      </c>
      <c r="AO213">
        <v>1.0792010000000001</v>
      </c>
      <c r="AP213">
        <v>0.98922399999999999</v>
      </c>
      <c r="AQ213">
        <v>3.442482</v>
      </c>
      <c r="AS213" s="1">
        <f t="shared" si="67"/>
        <v>1404.2774999999999</v>
      </c>
      <c r="AT213" s="1">
        <f t="shared" si="68"/>
        <v>1.0792005065168166</v>
      </c>
      <c r="AU213" s="1">
        <f t="shared" si="69"/>
        <v>508.923</v>
      </c>
      <c r="AV213" s="1">
        <f t="shared" si="70"/>
        <v>0.98921120088796832</v>
      </c>
      <c r="AW213" s="1">
        <f t="shared" si="71"/>
        <v>3.4424768525398108</v>
      </c>
    </row>
    <row r="214" spans="1:49" x14ac:dyDescent="0.25">
      <c r="A214">
        <v>234030</v>
      </c>
      <c r="B214" t="s">
        <v>333</v>
      </c>
      <c r="C214" t="s">
        <v>31</v>
      </c>
      <c r="D214">
        <v>3</v>
      </c>
      <c r="E214">
        <v>97</v>
      </c>
      <c r="F214">
        <v>240.5</v>
      </c>
      <c r="G214" s="1">
        <f t="shared" si="54"/>
        <v>240.5</v>
      </c>
      <c r="H214">
        <v>3</v>
      </c>
      <c r="I214">
        <v>166</v>
      </c>
      <c r="J214" s="1">
        <f t="shared" si="55"/>
        <v>166</v>
      </c>
      <c r="K214">
        <v>6</v>
      </c>
      <c r="L214">
        <v>152</v>
      </c>
      <c r="M214" s="1">
        <f t="shared" si="56"/>
        <v>152</v>
      </c>
      <c r="N214">
        <v>222</v>
      </c>
      <c r="O214">
        <v>325</v>
      </c>
      <c r="P214" s="1">
        <f t="shared" si="57"/>
        <v>325</v>
      </c>
      <c r="Q214">
        <v>24318</v>
      </c>
      <c r="R214">
        <v>240</v>
      </c>
      <c r="S214" s="1">
        <f t="shared" si="58"/>
        <v>240</v>
      </c>
      <c r="T214">
        <v>13.51751</v>
      </c>
      <c r="U214" s="1">
        <f t="shared" si="59"/>
        <v>13.517509727626459</v>
      </c>
      <c r="V214">
        <v>201</v>
      </c>
      <c r="W214" s="1">
        <f t="shared" si="60"/>
        <v>201</v>
      </c>
      <c r="X214">
        <v>177540</v>
      </c>
      <c r="Y214">
        <v>188</v>
      </c>
      <c r="Z214" s="1">
        <f t="shared" si="61"/>
        <v>188</v>
      </c>
      <c r="AA214">
        <v>98.688159999999996</v>
      </c>
      <c r="AB214" s="1">
        <f t="shared" si="62"/>
        <v>98.688160088938304</v>
      </c>
      <c r="AC214">
        <v>122</v>
      </c>
      <c r="AD214" s="1">
        <f t="shared" si="63"/>
        <v>122</v>
      </c>
      <c r="AE214">
        <v>230</v>
      </c>
      <c r="AF214">
        <v>190.5</v>
      </c>
      <c r="AG214" s="1">
        <f t="shared" si="64"/>
        <v>190.5</v>
      </c>
      <c r="AH214">
        <v>0.12784899999999999</v>
      </c>
      <c r="AI214" s="1">
        <f t="shared" si="65"/>
        <v>0.12784880489160644</v>
      </c>
      <c r="AJ214">
        <v>156</v>
      </c>
      <c r="AK214" s="1">
        <f t="shared" si="66"/>
        <v>156</v>
      </c>
      <c r="AL214">
        <v>1799</v>
      </c>
      <c r="AM214">
        <v>3.6832790000000002</v>
      </c>
      <c r="AN214">
        <v>1219.538</v>
      </c>
      <c r="AO214">
        <v>0.63839299999999999</v>
      </c>
      <c r="AP214">
        <v>0.23333899999999999</v>
      </c>
      <c r="AQ214">
        <v>2.752224</v>
      </c>
      <c r="AS214" s="1">
        <f t="shared" si="67"/>
        <v>1219.538</v>
      </c>
      <c r="AT214" s="1">
        <f t="shared" si="68"/>
        <v>0.63839262503084526</v>
      </c>
      <c r="AU214" s="1">
        <f t="shared" si="69"/>
        <v>381.76400000000001</v>
      </c>
      <c r="AV214" s="1">
        <f t="shared" si="70"/>
        <v>0.23333584841316593</v>
      </c>
      <c r="AW214" s="1">
        <f t="shared" si="71"/>
        <v>2.7522228643818671</v>
      </c>
    </row>
    <row r="215" spans="1:49" x14ac:dyDescent="0.25">
      <c r="A215">
        <v>234076</v>
      </c>
      <c r="B215" t="s">
        <v>334</v>
      </c>
      <c r="C215" t="s">
        <v>31</v>
      </c>
      <c r="D215">
        <v>85</v>
      </c>
      <c r="E215">
        <v>204</v>
      </c>
      <c r="F215">
        <v>295</v>
      </c>
      <c r="G215" s="1">
        <f t="shared" si="54"/>
        <v>295</v>
      </c>
      <c r="H215">
        <v>85</v>
      </c>
      <c r="I215">
        <v>313</v>
      </c>
      <c r="J215" s="1">
        <f t="shared" si="55"/>
        <v>313</v>
      </c>
      <c r="K215">
        <v>54</v>
      </c>
      <c r="L215">
        <v>299.5</v>
      </c>
      <c r="M215" s="1">
        <f t="shared" si="56"/>
        <v>299.5</v>
      </c>
      <c r="N215">
        <v>81</v>
      </c>
      <c r="O215">
        <v>256</v>
      </c>
      <c r="P215" s="1">
        <f t="shared" si="57"/>
        <v>256</v>
      </c>
      <c r="Q215">
        <v>20844</v>
      </c>
      <c r="R215">
        <v>231</v>
      </c>
      <c r="S215" s="1">
        <f t="shared" si="58"/>
        <v>231</v>
      </c>
      <c r="T215">
        <v>11.74972</v>
      </c>
      <c r="U215" s="1">
        <f t="shared" si="59"/>
        <v>11.749718151071026</v>
      </c>
      <c r="V215">
        <v>185</v>
      </c>
      <c r="W215" s="1">
        <f t="shared" si="60"/>
        <v>185</v>
      </c>
      <c r="X215">
        <v>337732</v>
      </c>
      <c r="Y215">
        <v>221</v>
      </c>
      <c r="Z215" s="1">
        <f t="shared" si="61"/>
        <v>221</v>
      </c>
      <c r="AA215">
        <v>190.37880000000001</v>
      </c>
      <c r="AB215" s="1">
        <f t="shared" si="62"/>
        <v>190.37880496054115</v>
      </c>
      <c r="AC215">
        <v>178</v>
      </c>
      <c r="AD215" s="1">
        <f t="shared" si="63"/>
        <v>178</v>
      </c>
      <c r="AE215">
        <v>557</v>
      </c>
      <c r="AF215">
        <v>239</v>
      </c>
      <c r="AG215" s="1">
        <f t="shared" si="64"/>
        <v>239</v>
      </c>
      <c r="AH215">
        <v>0.31397999999999998</v>
      </c>
      <c r="AI215" s="1">
        <f t="shared" si="65"/>
        <v>0.31397970687711385</v>
      </c>
      <c r="AJ215">
        <v>219</v>
      </c>
      <c r="AK215" s="1">
        <f t="shared" si="66"/>
        <v>219</v>
      </c>
      <c r="AL215">
        <v>1774</v>
      </c>
      <c r="AM215">
        <v>7.5887229999999999</v>
      </c>
      <c r="AN215">
        <v>1542.336</v>
      </c>
      <c r="AO215">
        <v>1.4086209999999999</v>
      </c>
      <c r="AP215">
        <v>0.83239200000000002</v>
      </c>
      <c r="AQ215">
        <v>3.6782750000000002</v>
      </c>
      <c r="AS215" s="1">
        <f t="shared" si="67"/>
        <v>1542.3354999999999</v>
      </c>
      <c r="AT215" s="1">
        <f t="shared" si="68"/>
        <v>1.4086214181366397</v>
      </c>
      <c r="AU215" s="1">
        <f t="shared" si="69"/>
        <v>482.53999999999996</v>
      </c>
      <c r="AV215" s="1">
        <f t="shared" si="70"/>
        <v>0.83238188149773451</v>
      </c>
      <c r="AW215" s="1">
        <f t="shared" si="71"/>
        <v>3.678271283969285</v>
      </c>
    </row>
    <row r="216" spans="1:49" x14ac:dyDescent="0.25">
      <c r="A216">
        <v>236939</v>
      </c>
      <c r="B216" t="s">
        <v>336</v>
      </c>
      <c r="C216" t="s">
        <v>31</v>
      </c>
      <c r="D216">
        <v>14</v>
      </c>
      <c r="E216">
        <v>132</v>
      </c>
      <c r="F216">
        <v>257.5</v>
      </c>
      <c r="G216" s="1">
        <f t="shared" si="54"/>
        <v>257.5</v>
      </c>
      <c r="H216">
        <v>14</v>
      </c>
      <c r="I216">
        <v>220</v>
      </c>
      <c r="J216" s="1">
        <f t="shared" si="55"/>
        <v>220</v>
      </c>
      <c r="K216">
        <v>31</v>
      </c>
      <c r="L216">
        <v>252</v>
      </c>
      <c r="M216" s="1">
        <f t="shared" si="56"/>
        <v>252</v>
      </c>
      <c r="N216">
        <v>83</v>
      </c>
      <c r="O216">
        <v>258.5</v>
      </c>
      <c r="P216" s="1">
        <f t="shared" si="57"/>
        <v>258.5</v>
      </c>
      <c r="Q216">
        <v>38472</v>
      </c>
      <c r="R216">
        <v>257</v>
      </c>
      <c r="S216" s="1">
        <f t="shared" si="58"/>
        <v>257</v>
      </c>
      <c r="T216">
        <v>44.01831</v>
      </c>
      <c r="U216" s="1">
        <f t="shared" si="59"/>
        <v>44.018306636155607</v>
      </c>
      <c r="V216">
        <v>267</v>
      </c>
      <c r="W216" s="1">
        <f t="shared" si="60"/>
        <v>267</v>
      </c>
      <c r="X216">
        <v>287942</v>
      </c>
      <c r="Y216">
        <v>209</v>
      </c>
      <c r="Z216" s="1">
        <f t="shared" si="61"/>
        <v>209</v>
      </c>
      <c r="AA216">
        <v>329.45310000000001</v>
      </c>
      <c r="AB216" s="1">
        <f t="shared" si="62"/>
        <v>329.45308924485124</v>
      </c>
      <c r="AC216">
        <v>236</v>
      </c>
      <c r="AD216" s="1">
        <f t="shared" si="63"/>
        <v>236</v>
      </c>
      <c r="AE216">
        <v>231</v>
      </c>
      <c r="AF216">
        <v>192.5</v>
      </c>
      <c r="AG216" s="1">
        <f t="shared" si="64"/>
        <v>192.5</v>
      </c>
      <c r="AH216">
        <v>0.26430199999999998</v>
      </c>
      <c r="AI216" s="1">
        <f t="shared" si="65"/>
        <v>0.26430205949656749</v>
      </c>
      <c r="AJ216">
        <v>205</v>
      </c>
      <c r="AK216" s="1">
        <f t="shared" si="66"/>
        <v>205</v>
      </c>
      <c r="AL216">
        <v>874</v>
      </c>
      <c r="AM216">
        <v>5.8330000000000002</v>
      </c>
      <c r="AN216">
        <v>1359.789</v>
      </c>
      <c r="AO216">
        <v>0.97304599999999997</v>
      </c>
      <c r="AP216">
        <v>1.3754379999999999</v>
      </c>
      <c r="AQ216">
        <v>3.5420780000000001</v>
      </c>
      <c r="AS216" s="1">
        <f t="shared" si="67"/>
        <v>1359.7889999999998</v>
      </c>
      <c r="AT216" s="1">
        <f t="shared" si="68"/>
        <v>0.97304626535296856</v>
      </c>
      <c r="AU216" s="1">
        <f t="shared" si="69"/>
        <v>573.89400000000001</v>
      </c>
      <c r="AV216" s="1">
        <f t="shared" si="70"/>
        <v>1.3754204155376619</v>
      </c>
      <c r="AW216" s="1">
        <f t="shared" si="71"/>
        <v>3.5420683043242485</v>
      </c>
    </row>
    <row r="217" spans="1:49" x14ac:dyDescent="0.25">
      <c r="A217">
        <v>236948</v>
      </c>
      <c r="B217" t="s">
        <v>337</v>
      </c>
      <c r="C217" t="s">
        <v>31</v>
      </c>
      <c r="D217">
        <v>86</v>
      </c>
      <c r="E217">
        <v>392</v>
      </c>
      <c r="F217">
        <v>323</v>
      </c>
      <c r="G217" s="1">
        <f t="shared" si="54"/>
        <v>323</v>
      </c>
      <c r="H217">
        <v>86</v>
      </c>
      <c r="I217">
        <v>314</v>
      </c>
      <c r="J217" s="1">
        <f t="shared" si="55"/>
        <v>314</v>
      </c>
      <c r="K217">
        <v>64</v>
      </c>
      <c r="L217">
        <v>309</v>
      </c>
      <c r="M217" s="1">
        <f t="shared" si="56"/>
        <v>309</v>
      </c>
      <c r="N217">
        <v>121</v>
      </c>
      <c r="O217">
        <v>292</v>
      </c>
      <c r="P217" s="1">
        <f t="shared" si="57"/>
        <v>292</v>
      </c>
      <c r="Q217">
        <v>85205</v>
      </c>
      <c r="R217">
        <v>274</v>
      </c>
      <c r="S217" s="1">
        <f t="shared" si="58"/>
        <v>274</v>
      </c>
      <c r="T217">
        <v>30.759930000000001</v>
      </c>
      <c r="U217" s="1">
        <f t="shared" si="59"/>
        <v>30.759927797833935</v>
      </c>
      <c r="V217">
        <v>255</v>
      </c>
      <c r="W217" s="1">
        <f t="shared" si="60"/>
        <v>255</v>
      </c>
      <c r="X217">
        <v>1091135</v>
      </c>
      <c r="Y217">
        <v>274</v>
      </c>
      <c r="Z217" s="1">
        <f t="shared" si="61"/>
        <v>274</v>
      </c>
      <c r="AA217">
        <v>393.91160000000002</v>
      </c>
      <c r="AB217" s="1">
        <f t="shared" si="62"/>
        <v>393.91155234657037</v>
      </c>
      <c r="AC217">
        <v>258</v>
      </c>
      <c r="AD217" s="1">
        <f t="shared" si="63"/>
        <v>258</v>
      </c>
      <c r="AE217">
        <v>1522</v>
      </c>
      <c r="AF217">
        <v>269</v>
      </c>
      <c r="AG217" s="1">
        <f t="shared" si="64"/>
        <v>269</v>
      </c>
      <c r="AH217">
        <v>0.549458</v>
      </c>
      <c r="AI217" s="1">
        <f t="shared" si="65"/>
        <v>0.54945848375451267</v>
      </c>
      <c r="AJ217">
        <v>251</v>
      </c>
      <c r="AK217" s="1">
        <f t="shared" si="66"/>
        <v>251</v>
      </c>
      <c r="AL217">
        <v>2770</v>
      </c>
      <c r="AM217">
        <v>9.7401309999999999</v>
      </c>
      <c r="AN217">
        <v>1707.989</v>
      </c>
      <c r="AO217">
        <v>1.8038879999999999</v>
      </c>
      <c r="AP217">
        <v>1.707147</v>
      </c>
      <c r="AQ217">
        <v>4.4231530000000001</v>
      </c>
      <c r="AS217" s="1">
        <f t="shared" si="67"/>
        <v>1707.989</v>
      </c>
      <c r="AT217" s="1">
        <f t="shared" si="68"/>
        <v>1.8038880957867169</v>
      </c>
      <c r="AU217" s="1">
        <f t="shared" si="69"/>
        <v>629.69600000000003</v>
      </c>
      <c r="AV217" s="1">
        <f t="shared" si="70"/>
        <v>1.7071260472176761</v>
      </c>
      <c r="AW217" s="1">
        <f t="shared" si="71"/>
        <v>4.4231417158278328</v>
      </c>
    </row>
    <row r="218" spans="1:49" x14ac:dyDescent="0.25">
      <c r="A218">
        <v>238032</v>
      </c>
      <c r="B218" t="s">
        <v>338</v>
      </c>
      <c r="C218" t="s">
        <v>31</v>
      </c>
      <c r="D218">
        <v>16</v>
      </c>
      <c r="E218">
        <v>74</v>
      </c>
      <c r="F218">
        <v>224.5</v>
      </c>
      <c r="G218" s="1">
        <f t="shared" si="54"/>
        <v>224.5</v>
      </c>
      <c r="H218">
        <v>16</v>
      </c>
      <c r="I218">
        <v>223.5</v>
      </c>
      <c r="J218" s="1">
        <f t="shared" si="55"/>
        <v>223.5</v>
      </c>
      <c r="K218">
        <v>14</v>
      </c>
      <c r="L218">
        <v>198</v>
      </c>
      <c r="M218" s="1">
        <f t="shared" si="56"/>
        <v>198</v>
      </c>
      <c r="N218">
        <v>51</v>
      </c>
      <c r="O218">
        <v>199.5</v>
      </c>
      <c r="P218" s="1">
        <f t="shared" si="57"/>
        <v>199.5</v>
      </c>
      <c r="Q218">
        <v>7508</v>
      </c>
      <c r="R218">
        <v>170</v>
      </c>
      <c r="S218" s="1">
        <f t="shared" si="58"/>
        <v>170</v>
      </c>
      <c r="T218">
        <v>4.2927390000000001</v>
      </c>
      <c r="U218" s="1">
        <f t="shared" si="59"/>
        <v>4.2927387078330472</v>
      </c>
      <c r="V218">
        <v>98</v>
      </c>
      <c r="W218" s="1">
        <f t="shared" si="60"/>
        <v>98</v>
      </c>
      <c r="X218">
        <v>156946</v>
      </c>
      <c r="Y218">
        <v>180</v>
      </c>
      <c r="Z218" s="1">
        <f t="shared" si="61"/>
        <v>180</v>
      </c>
      <c r="AA218">
        <v>89.734710000000007</v>
      </c>
      <c r="AB218" s="1">
        <f t="shared" si="62"/>
        <v>89.734705546026305</v>
      </c>
      <c r="AC218">
        <v>120</v>
      </c>
      <c r="AD218" s="1">
        <f t="shared" si="63"/>
        <v>120</v>
      </c>
      <c r="AE218">
        <v>159</v>
      </c>
      <c r="AF218">
        <v>177.5</v>
      </c>
      <c r="AG218" s="1">
        <f t="shared" si="64"/>
        <v>177.5</v>
      </c>
      <c r="AH218">
        <v>9.0909000000000004E-2</v>
      </c>
      <c r="AI218" s="1">
        <f t="shared" si="65"/>
        <v>9.0909090909090912E-2</v>
      </c>
      <c r="AJ218">
        <v>130</v>
      </c>
      <c r="AK218" s="1">
        <f t="shared" si="66"/>
        <v>130</v>
      </c>
      <c r="AL218">
        <v>1749</v>
      </c>
      <c r="AM218">
        <v>2.833739</v>
      </c>
      <c r="AN218">
        <v>1140.5609999999999</v>
      </c>
      <c r="AO218">
        <v>0.44994400000000001</v>
      </c>
      <c r="AP218">
        <v>-0.29709000000000002</v>
      </c>
      <c r="AQ218">
        <v>2.4629629999999998</v>
      </c>
      <c r="AS218" s="1">
        <f t="shared" si="67"/>
        <v>1140.5605</v>
      </c>
      <c r="AT218" s="1">
        <f t="shared" si="68"/>
        <v>0.44994400164462678</v>
      </c>
      <c r="AU218" s="1">
        <f t="shared" si="69"/>
        <v>292.53199999999998</v>
      </c>
      <c r="AV218" s="1">
        <f t="shared" si="70"/>
        <v>-0.29708881246047725</v>
      </c>
      <c r="AW218" s="1">
        <f t="shared" si="71"/>
        <v>2.4629635969654808</v>
      </c>
    </row>
    <row r="219" spans="1:49" x14ac:dyDescent="0.25">
      <c r="A219">
        <v>240444</v>
      </c>
      <c r="B219" t="s">
        <v>342</v>
      </c>
      <c r="C219" t="s">
        <v>31</v>
      </c>
      <c r="D219">
        <v>124</v>
      </c>
      <c r="E219">
        <v>402</v>
      </c>
      <c r="F219">
        <v>324</v>
      </c>
      <c r="G219" s="1">
        <f t="shared" si="54"/>
        <v>324</v>
      </c>
      <c r="H219">
        <v>124</v>
      </c>
      <c r="I219">
        <v>328.5</v>
      </c>
      <c r="J219" s="1">
        <f t="shared" si="55"/>
        <v>328.5</v>
      </c>
      <c r="K219">
        <v>88</v>
      </c>
      <c r="L219">
        <v>325</v>
      </c>
      <c r="M219" s="1">
        <f t="shared" si="56"/>
        <v>325</v>
      </c>
      <c r="N219">
        <v>199</v>
      </c>
      <c r="O219">
        <v>318</v>
      </c>
      <c r="P219" s="1">
        <f t="shared" si="57"/>
        <v>318</v>
      </c>
      <c r="Q219">
        <v>123734</v>
      </c>
      <c r="R219">
        <v>276</v>
      </c>
      <c r="S219" s="1">
        <f t="shared" si="58"/>
        <v>276</v>
      </c>
      <c r="T219">
        <v>62.24044</v>
      </c>
      <c r="U219" s="1">
        <f t="shared" si="59"/>
        <v>62.240442655935617</v>
      </c>
      <c r="V219">
        <v>273</v>
      </c>
      <c r="W219" s="1">
        <f t="shared" si="60"/>
        <v>273</v>
      </c>
      <c r="X219">
        <v>984830</v>
      </c>
      <c r="Y219">
        <v>271</v>
      </c>
      <c r="Z219" s="1">
        <f t="shared" si="61"/>
        <v>271</v>
      </c>
      <c r="AA219">
        <v>495.38729999999998</v>
      </c>
      <c r="AB219" s="1">
        <f t="shared" si="62"/>
        <v>495.38732394366195</v>
      </c>
      <c r="AC219">
        <v>266</v>
      </c>
      <c r="AD219" s="1">
        <f t="shared" si="63"/>
        <v>266</v>
      </c>
      <c r="AE219">
        <v>1354</v>
      </c>
      <c r="AF219">
        <v>265</v>
      </c>
      <c r="AG219" s="1">
        <f t="shared" si="64"/>
        <v>265</v>
      </c>
      <c r="AH219">
        <v>0.681087</v>
      </c>
      <c r="AI219" s="1">
        <f t="shared" si="65"/>
        <v>0.68108651911468809</v>
      </c>
      <c r="AJ219">
        <v>261</v>
      </c>
      <c r="AK219" s="1">
        <f t="shared" si="66"/>
        <v>261</v>
      </c>
      <c r="AL219">
        <v>1988</v>
      </c>
      <c r="AM219">
        <v>9.9843960000000003</v>
      </c>
      <c r="AN219">
        <v>1746.037</v>
      </c>
      <c r="AO219">
        <v>1.8946730000000001</v>
      </c>
      <c r="AP219">
        <v>1.8722829999999999</v>
      </c>
      <c r="AQ219">
        <v>4.5864950000000002</v>
      </c>
      <c r="AS219" s="1">
        <f t="shared" si="67"/>
        <v>1746.0365000000002</v>
      </c>
      <c r="AT219" s="1">
        <f t="shared" si="68"/>
        <v>1.8946734333611803</v>
      </c>
      <c r="AU219" s="1">
        <f t="shared" si="69"/>
        <v>657.476</v>
      </c>
      <c r="AV219" s="1">
        <f t="shared" si="70"/>
        <v>1.8722595988479187</v>
      </c>
      <c r="AW219" s="1">
        <f t="shared" si="71"/>
        <v>4.5864826083547126</v>
      </c>
    </row>
    <row r="220" spans="1:49" x14ac:dyDescent="0.25">
      <c r="A220">
        <v>240453</v>
      </c>
      <c r="B220" t="s">
        <v>343</v>
      </c>
      <c r="C220" t="s">
        <v>31</v>
      </c>
      <c r="D220">
        <v>25</v>
      </c>
      <c r="E220">
        <v>63</v>
      </c>
      <c r="F220">
        <v>213.5</v>
      </c>
      <c r="G220" s="1">
        <f t="shared" si="54"/>
        <v>213.5</v>
      </c>
      <c r="H220">
        <v>25</v>
      </c>
      <c r="I220">
        <v>247.5</v>
      </c>
      <c r="J220" s="1">
        <f t="shared" si="55"/>
        <v>247.5</v>
      </c>
      <c r="K220">
        <v>45</v>
      </c>
      <c r="L220">
        <v>288</v>
      </c>
      <c r="M220" s="1">
        <f t="shared" si="56"/>
        <v>288</v>
      </c>
      <c r="N220">
        <v>53</v>
      </c>
      <c r="O220">
        <v>205</v>
      </c>
      <c r="P220" s="1">
        <f t="shared" si="57"/>
        <v>205</v>
      </c>
      <c r="Q220">
        <v>9436</v>
      </c>
      <c r="R220">
        <v>185</v>
      </c>
      <c r="S220" s="1">
        <f t="shared" si="58"/>
        <v>185</v>
      </c>
      <c r="T220">
        <v>11.98983</v>
      </c>
      <c r="U220" s="1">
        <f t="shared" si="59"/>
        <v>11.989834815756035</v>
      </c>
      <c r="V220">
        <v>187</v>
      </c>
      <c r="W220" s="1">
        <f t="shared" si="60"/>
        <v>187</v>
      </c>
      <c r="X220">
        <v>51316</v>
      </c>
      <c r="Y220">
        <v>120</v>
      </c>
      <c r="Z220" s="1">
        <f t="shared" si="61"/>
        <v>120</v>
      </c>
      <c r="AA220">
        <v>65.204570000000004</v>
      </c>
      <c r="AB220" s="1">
        <f t="shared" si="62"/>
        <v>65.204574332909786</v>
      </c>
      <c r="AC220">
        <v>94</v>
      </c>
      <c r="AD220" s="1">
        <f t="shared" si="63"/>
        <v>94</v>
      </c>
      <c r="AE220">
        <v>76</v>
      </c>
      <c r="AF220">
        <v>157</v>
      </c>
      <c r="AG220" s="1">
        <f t="shared" si="64"/>
        <v>157</v>
      </c>
      <c r="AH220">
        <v>9.6569000000000002E-2</v>
      </c>
      <c r="AI220" s="1">
        <f t="shared" si="65"/>
        <v>9.6569250317662003E-2</v>
      </c>
      <c r="AJ220">
        <v>135</v>
      </c>
      <c r="AK220" s="1">
        <f t="shared" si="66"/>
        <v>135</v>
      </c>
      <c r="AL220">
        <v>787</v>
      </c>
      <c r="AM220">
        <v>3.1542789999999998</v>
      </c>
      <c r="AN220">
        <v>1171.4949999999999</v>
      </c>
      <c r="AO220">
        <v>0.523756</v>
      </c>
      <c r="AP220">
        <v>-8.856E-2</v>
      </c>
      <c r="AQ220">
        <v>2.5655929999999998</v>
      </c>
      <c r="AS220" s="1">
        <f t="shared" si="67"/>
        <v>1171.4945</v>
      </c>
      <c r="AT220" s="1">
        <f t="shared" si="68"/>
        <v>0.52375577988310329</v>
      </c>
      <c r="AU220" s="1">
        <f t="shared" si="69"/>
        <v>327.61199999999997</v>
      </c>
      <c r="AV220" s="1">
        <f t="shared" si="70"/>
        <v>-8.8561634951877313E-2</v>
      </c>
      <c r="AW220" s="1">
        <f t="shared" si="71"/>
        <v>2.5655932259872483</v>
      </c>
    </row>
    <row r="221" spans="1:49" x14ac:dyDescent="0.25">
      <c r="A221">
        <v>243744</v>
      </c>
      <c r="B221" t="s">
        <v>349</v>
      </c>
      <c r="C221" t="s">
        <v>31</v>
      </c>
      <c r="D221">
        <v>79</v>
      </c>
      <c r="E221">
        <v>544</v>
      </c>
      <c r="F221">
        <v>333</v>
      </c>
      <c r="G221" s="1">
        <f t="shared" si="54"/>
        <v>333</v>
      </c>
      <c r="H221">
        <v>79</v>
      </c>
      <c r="I221">
        <v>309</v>
      </c>
      <c r="J221" s="1">
        <f t="shared" si="55"/>
        <v>309</v>
      </c>
      <c r="K221">
        <v>57</v>
      </c>
      <c r="L221">
        <v>302</v>
      </c>
      <c r="M221" s="1">
        <f t="shared" si="56"/>
        <v>302</v>
      </c>
      <c r="N221">
        <v>49</v>
      </c>
      <c r="O221">
        <v>192.5</v>
      </c>
      <c r="P221" s="1">
        <f t="shared" si="57"/>
        <v>192.5</v>
      </c>
      <c r="Q221">
        <v>47003</v>
      </c>
      <c r="R221">
        <v>264</v>
      </c>
      <c r="S221" s="1">
        <f t="shared" si="58"/>
        <v>264</v>
      </c>
      <c r="T221">
        <v>25.108440000000002</v>
      </c>
      <c r="U221" s="1">
        <f t="shared" si="59"/>
        <v>25.10844017094017</v>
      </c>
      <c r="V221">
        <v>244</v>
      </c>
      <c r="W221" s="1">
        <f t="shared" si="60"/>
        <v>244</v>
      </c>
      <c r="X221">
        <v>912244</v>
      </c>
      <c r="Y221">
        <v>268</v>
      </c>
      <c r="Z221" s="1">
        <f t="shared" si="61"/>
        <v>268</v>
      </c>
      <c r="AA221">
        <v>487.3098</v>
      </c>
      <c r="AB221" s="1">
        <f t="shared" si="62"/>
        <v>487.30982905982904</v>
      </c>
      <c r="AC221">
        <v>264</v>
      </c>
      <c r="AD221" s="1">
        <f t="shared" si="63"/>
        <v>264</v>
      </c>
      <c r="AE221">
        <v>2515</v>
      </c>
      <c r="AF221">
        <v>275</v>
      </c>
      <c r="AG221" s="1">
        <f t="shared" si="64"/>
        <v>275</v>
      </c>
      <c r="AH221">
        <v>1.343483</v>
      </c>
      <c r="AI221" s="1">
        <f t="shared" si="65"/>
        <v>1.3434829059829059</v>
      </c>
      <c r="AJ221">
        <v>272</v>
      </c>
      <c r="AK221" s="1">
        <f t="shared" si="66"/>
        <v>272</v>
      </c>
      <c r="AL221">
        <v>1872</v>
      </c>
      <c r="AM221">
        <v>9.5290999999999997</v>
      </c>
      <c r="AN221">
        <v>1637.7329999999999</v>
      </c>
      <c r="AO221">
        <v>1.63625</v>
      </c>
      <c r="AP221">
        <v>1.816049</v>
      </c>
      <c r="AQ221">
        <v>4.33826</v>
      </c>
      <c r="AS221" s="1">
        <f t="shared" si="67"/>
        <v>1637.7329999999999</v>
      </c>
      <c r="AT221" s="1">
        <f t="shared" si="68"/>
        <v>1.6362498888971322</v>
      </c>
      <c r="AU221" s="1">
        <f t="shared" si="69"/>
        <v>648.01600000000008</v>
      </c>
      <c r="AV221" s="1">
        <f t="shared" si="70"/>
        <v>1.8160262151754174</v>
      </c>
      <c r="AW221" s="1">
        <f t="shared" si="71"/>
        <v>4.3382477229178278</v>
      </c>
    </row>
    <row r="222" spans="1:49" x14ac:dyDescent="0.25">
      <c r="A222">
        <v>243780</v>
      </c>
      <c r="B222" t="s">
        <v>350</v>
      </c>
      <c r="C222" t="s">
        <v>31</v>
      </c>
      <c r="D222">
        <v>69</v>
      </c>
      <c r="E222">
        <v>502</v>
      </c>
      <c r="F222">
        <v>330</v>
      </c>
      <c r="G222" s="1">
        <f t="shared" si="54"/>
        <v>330</v>
      </c>
      <c r="H222">
        <v>69</v>
      </c>
      <c r="I222">
        <v>300.5</v>
      </c>
      <c r="J222" s="1">
        <f t="shared" si="55"/>
        <v>300.5</v>
      </c>
      <c r="K222">
        <v>37</v>
      </c>
      <c r="L222">
        <v>272</v>
      </c>
      <c r="M222" s="1">
        <f t="shared" si="56"/>
        <v>272</v>
      </c>
      <c r="N222">
        <v>124</v>
      </c>
      <c r="O222">
        <v>293.5</v>
      </c>
      <c r="P222" s="1">
        <f t="shared" si="57"/>
        <v>293.5</v>
      </c>
      <c r="Q222">
        <v>62466</v>
      </c>
      <c r="R222">
        <v>272</v>
      </c>
      <c r="S222" s="1">
        <f t="shared" si="58"/>
        <v>272</v>
      </c>
      <c r="T222">
        <v>38.346220000000002</v>
      </c>
      <c r="U222" s="1">
        <f t="shared" si="59"/>
        <v>38.346224677716393</v>
      </c>
      <c r="V222">
        <v>264</v>
      </c>
      <c r="W222" s="1">
        <f t="shared" si="60"/>
        <v>264</v>
      </c>
      <c r="X222">
        <v>502457</v>
      </c>
      <c r="Y222">
        <v>242</v>
      </c>
      <c r="Z222" s="1">
        <f t="shared" si="61"/>
        <v>242</v>
      </c>
      <c r="AA222">
        <v>308.44510000000002</v>
      </c>
      <c r="AB222" s="1">
        <f t="shared" si="62"/>
        <v>308.44505831798648</v>
      </c>
      <c r="AC222">
        <v>229</v>
      </c>
      <c r="AD222" s="1">
        <f t="shared" si="63"/>
        <v>229</v>
      </c>
      <c r="AE222">
        <v>347</v>
      </c>
      <c r="AF222">
        <v>210</v>
      </c>
      <c r="AG222" s="1">
        <f t="shared" si="64"/>
        <v>210</v>
      </c>
      <c r="AH222">
        <v>0.21301400000000001</v>
      </c>
      <c r="AI222" s="1">
        <f t="shared" si="65"/>
        <v>0.21301411909146717</v>
      </c>
      <c r="AJ222">
        <v>190</v>
      </c>
      <c r="AK222" s="1">
        <f t="shared" si="66"/>
        <v>190</v>
      </c>
      <c r="AL222">
        <v>1629</v>
      </c>
      <c r="AM222">
        <v>8.2809059999999999</v>
      </c>
      <c r="AN222">
        <v>1588.354</v>
      </c>
      <c r="AO222">
        <v>1.5184249999999999</v>
      </c>
      <c r="AP222">
        <v>1.2430019999999999</v>
      </c>
      <c r="AQ222">
        <v>3.9489459999999998</v>
      </c>
      <c r="AS222" s="1">
        <f t="shared" si="67"/>
        <v>1588.3535000000002</v>
      </c>
      <c r="AT222" s="1">
        <f t="shared" si="68"/>
        <v>1.518425207202982</v>
      </c>
      <c r="AU222" s="1">
        <f t="shared" si="69"/>
        <v>551.61500000000001</v>
      </c>
      <c r="AV222" s="1">
        <f t="shared" si="70"/>
        <v>1.2429866359563022</v>
      </c>
      <c r="AW222" s="1">
        <f t="shared" si="71"/>
        <v>3.948938720137253</v>
      </c>
    </row>
    <row r="223" spans="1:49" x14ac:dyDescent="0.25">
      <c r="A223">
        <v>104717</v>
      </c>
      <c r="B223" t="s">
        <v>40</v>
      </c>
      <c r="C223" t="s">
        <v>41</v>
      </c>
      <c r="D223">
        <v>0</v>
      </c>
      <c r="E223">
        <v>0</v>
      </c>
      <c r="F223">
        <v>42</v>
      </c>
      <c r="G223" s="1">
        <f t="shared" si="54"/>
        <v>42</v>
      </c>
      <c r="H223">
        <v>0</v>
      </c>
      <c r="I223">
        <v>71</v>
      </c>
      <c r="J223" s="1">
        <f t="shared" si="55"/>
        <v>71</v>
      </c>
      <c r="K223">
        <v>0</v>
      </c>
      <c r="L223">
        <v>54.5</v>
      </c>
      <c r="M223" s="1">
        <f t="shared" si="56"/>
        <v>54.5</v>
      </c>
      <c r="N223">
        <v>61</v>
      </c>
      <c r="O223">
        <v>220</v>
      </c>
      <c r="P223" s="1">
        <f t="shared" si="57"/>
        <v>220</v>
      </c>
      <c r="AL223">
        <v>92</v>
      </c>
      <c r="AS223" s="1" t="str">
        <f t="shared" si="67"/>
        <v/>
      </c>
      <c r="AT223" s="1"/>
      <c r="AU223" s="1" t="str">
        <f t="shared" si="69"/>
        <v/>
      </c>
      <c r="AV223" s="1"/>
      <c r="AW223" s="1">
        <f t="shared" si="71"/>
        <v>2.0742468512691539</v>
      </c>
    </row>
    <row r="224" spans="1:49" x14ac:dyDescent="0.25">
      <c r="A224">
        <v>106245</v>
      </c>
      <c r="B224" t="s">
        <v>43</v>
      </c>
      <c r="C224" t="s">
        <v>41</v>
      </c>
      <c r="D224">
        <v>0</v>
      </c>
      <c r="E224">
        <v>40</v>
      </c>
      <c r="F224">
        <v>180.5</v>
      </c>
      <c r="G224" s="1">
        <f t="shared" si="54"/>
        <v>180.5</v>
      </c>
      <c r="H224">
        <v>0</v>
      </c>
      <c r="I224">
        <v>71</v>
      </c>
      <c r="J224" s="1">
        <f t="shared" si="55"/>
        <v>71</v>
      </c>
      <c r="K224">
        <v>0</v>
      </c>
      <c r="L224">
        <v>54.5</v>
      </c>
      <c r="M224" s="1">
        <f t="shared" si="56"/>
        <v>54.5</v>
      </c>
      <c r="N224">
        <v>16</v>
      </c>
      <c r="O224">
        <v>57</v>
      </c>
      <c r="P224" s="1">
        <f t="shared" si="57"/>
        <v>57</v>
      </c>
      <c r="Q224">
        <v>1013</v>
      </c>
      <c r="R224">
        <v>61</v>
      </c>
      <c r="S224" s="1">
        <f>_xlfn.RANK.AVG(Q224,$Q$2:$Q$336,1)</f>
        <v>61</v>
      </c>
      <c r="T224">
        <v>2.6311689999999999</v>
      </c>
      <c r="U224" s="1">
        <f>Q224/AL224</f>
        <v>2.6311688311688313</v>
      </c>
      <c r="V224">
        <v>70</v>
      </c>
      <c r="W224" s="1">
        <f>_xlfn.RANK.AVG(U224,$U$2:$U$336,1)</f>
        <v>70</v>
      </c>
      <c r="X224">
        <v>7055</v>
      </c>
      <c r="Y224">
        <v>38</v>
      </c>
      <c r="Z224" s="1">
        <f>_xlfn.RANK.AVG(X224,$X$2:$X$336,1)</f>
        <v>38</v>
      </c>
      <c r="AA224">
        <v>18.324680000000001</v>
      </c>
      <c r="AB224" s="1">
        <f>X224/AL224</f>
        <v>18.324675324675326</v>
      </c>
      <c r="AC224">
        <v>39</v>
      </c>
      <c r="AD224" s="1">
        <f>_xlfn.RANK.AVG(AC224,$AC$2:$AC$336,1)</f>
        <v>39</v>
      </c>
      <c r="AE224">
        <v>12</v>
      </c>
      <c r="AF224">
        <v>64.5</v>
      </c>
      <c r="AG224" s="1">
        <f>_xlfn.RANK.AVG(AE224,$AE$2:$AE$336,1)</f>
        <v>64.5</v>
      </c>
      <c r="AH224">
        <v>3.1168999999999999E-2</v>
      </c>
      <c r="AI224" s="1">
        <f>AE224/AL224</f>
        <v>3.1168831168831169E-2</v>
      </c>
      <c r="AJ224">
        <v>71</v>
      </c>
      <c r="AK224" s="1">
        <f>_xlfn.RANK.AVG(AI224,$AI$2:$AI$336,1)</f>
        <v>71</v>
      </c>
      <c r="AL224">
        <v>385</v>
      </c>
      <c r="AM224">
        <v>-5.2809400000000002</v>
      </c>
      <c r="AN224">
        <v>446.44650000000001</v>
      </c>
      <c r="AO224">
        <v>-1.2062900000000001</v>
      </c>
      <c r="AP224">
        <v>-1.17303</v>
      </c>
      <c r="AQ224">
        <v>1.009034</v>
      </c>
      <c r="AS224" s="1">
        <f t="shared" si="67"/>
        <v>446.44650000000007</v>
      </c>
      <c r="AT224" s="1">
        <f>(AS224-AVERAGE($AS$2:$AS$336))/_xlfn.STDEV.S($AS$2:$AS$336)</f>
        <v>-1.2062850227370228</v>
      </c>
      <c r="AU224" s="1">
        <f t="shared" si="69"/>
        <v>145.17700000000002</v>
      </c>
      <c r="AV224" s="1">
        <f>(AU224-AVERAGE($AU$2:$AU$336))/_xlfn.STDEV.S($AU$2:$AU$336)</f>
        <v>-1.1730159003105269</v>
      </c>
      <c r="AW224" s="1">
        <f t="shared" si="71"/>
        <v>1.0090254095766393</v>
      </c>
    </row>
    <row r="225" spans="1:49" x14ac:dyDescent="0.25">
      <c r="A225">
        <v>109785</v>
      </c>
      <c r="B225" t="s">
        <v>45</v>
      </c>
      <c r="C225" t="s">
        <v>41</v>
      </c>
      <c r="D225">
        <v>0</v>
      </c>
      <c r="E225">
        <v>0</v>
      </c>
      <c r="F225">
        <v>42</v>
      </c>
      <c r="G225" s="1">
        <f t="shared" si="54"/>
        <v>42</v>
      </c>
      <c r="H225">
        <v>0</v>
      </c>
      <c r="I225">
        <v>71</v>
      </c>
      <c r="J225" s="1">
        <f t="shared" si="55"/>
        <v>71</v>
      </c>
      <c r="K225">
        <v>19</v>
      </c>
      <c r="L225">
        <v>218</v>
      </c>
      <c r="M225" s="1">
        <f t="shared" si="56"/>
        <v>218</v>
      </c>
      <c r="N225">
        <v>30</v>
      </c>
      <c r="O225">
        <v>122.5</v>
      </c>
      <c r="P225" s="1">
        <f t="shared" si="57"/>
        <v>122.5</v>
      </c>
      <c r="AL225">
        <v>421</v>
      </c>
      <c r="AS225" s="1" t="str">
        <f t="shared" si="67"/>
        <v/>
      </c>
      <c r="AT225" s="1"/>
      <c r="AU225" s="1" t="str">
        <f t="shared" si="69"/>
        <v/>
      </c>
      <c r="AV225" s="1"/>
      <c r="AW225" s="1">
        <f t="shared" si="71"/>
        <v>2.0742468512691539</v>
      </c>
    </row>
    <row r="226" spans="1:49" x14ac:dyDescent="0.25">
      <c r="A226">
        <v>110097</v>
      </c>
      <c r="B226" t="s">
        <v>46</v>
      </c>
      <c r="C226" t="s">
        <v>41</v>
      </c>
      <c r="D226">
        <v>2</v>
      </c>
      <c r="E226">
        <v>0</v>
      </c>
      <c r="F226">
        <v>42</v>
      </c>
      <c r="G226" s="1">
        <f t="shared" si="54"/>
        <v>42</v>
      </c>
      <c r="H226">
        <v>2</v>
      </c>
      <c r="I226">
        <v>157</v>
      </c>
      <c r="J226" s="1">
        <f t="shared" si="55"/>
        <v>157</v>
      </c>
      <c r="K226">
        <v>0</v>
      </c>
      <c r="L226">
        <v>54.5</v>
      </c>
      <c r="M226" s="1">
        <f t="shared" si="56"/>
        <v>54.5</v>
      </c>
      <c r="N226">
        <v>48</v>
      </c>
      <c r="O226">
        <v>189</v>
      </c>
      <c r="P226" s="1">
        <f t="shared" si="57"/>
        <v>189</v>
      </c>
      <c r="AL226">
        <v>248</v>
      </c>
      <c r="AS226" s="1" t="str">
        <f t="shared" si="67"/>
        <v/>
      </c>
      <c r="AT226" s="1"/>
      <c r="AU226" s="1" t="str">
        <f t="shared" si="69"/>
        <v/>
      </c>
      <c r="AV226" s="1"/>
      <c r="AW226" s="1">
        <f t="shared" si="71"/>
        <v>2.0742468512691539</v>
      </c>
    </row>
    <row r="227" spans="1:49" x14ac:dyDescent="0.25">
      <c r="A227">
        <v>110316</v>
      </c>
      <c r="B227" t="s">
        <v>47</v>
      </c>
      <c r="C227" t="s">
        <v>41</v>
      </c>
      <c r="D227">
        <v>14</v>
      </c>
      <c r="E227">
        <v>0</v>
      </c>
      <c r="F227">
        <v>42</v>
      </c>
      <c r="G227" s="1">
        <f t="shared" si="54"/>
        <v>42</v>
      </c>
      <c r="H227">
        <v>14</v>
      </c>
      <c r="I227">
        <v>220</v>
      </c>
      <c r="J227" s="1">
        <f t="shared" si="55"/>
        <v>220</v>
      </c>
      <c r="K227">
        <v>10</v>
      </c>
      <c r="L227">
        <v>182.5</v>
      </c>
      <c r="M227" s="1">
        <f t="shared" si="56"/>
        <v>182.5</v>
      </c>
      <c r="N227">
        <v>17</v>
      </c>
      <c r="O227">
        <v>59</v>
      </c>
      <c r="P227" s="1">
        <f t="shared" si="57"/>
        <v>59</v>
      </c>
      <c r="AL227">
        <v>55</v>
      </c>
      <c r="AS227" s="1" t="str">
        <f t="shared" si="67"/>
        <v/>
      </c>
      <c r="AT227" s="1"/>
      <c r="AU227" s="1" t="str">
        <f t="shared" si="69"/>
        <v/>
      </c>
      <c r="AV227" s="1"/>
      <c r="AW227" s="1">
        <f t="shared" si="71"/>
        <v>2.0742468512691539</v>
      </c>
    </row>
    <row r="228" spans="1:49" x14ac:dyDescent="0.25">
      <c r="A228">
        <v>110468</v>
      </c>
      <c r="B228" t="s">
        <v>49</v>
      </c>
      <c r="C228" t="s">
        <v>41</v>
      </c>
      <c r="D228">
        <v>0</v>
      </c>
      <c r="E228">
        <v>0</v>
      </c>
      <c r="F228">
        <v>42</v>
      </c>
      <c r="G228" s="1">
        <f t="shared" si="54"/>
        <v>42</v>
      </c>
      <c r="H228">
        <v>0</v>
      </c>
      <c r="I228">
        <v>71</v>
      </c>
      <c r="J228" s="1">
        <f t="shared" si="55"/>
        <v>71</v>
      </c>
      <c r="K228">
        <v>21</v>
      </c>
      <c r="L228">
        <v>226.5</v>
      </c>
      <c r="M228" s="1">
        <f t="shared" si="56"/>
        <v>226.5</v>
      </c>
      <c r="N228">
        <v>391</v>
      </c>
      <c r="O228">
        <v>331</v>
      </c>
      <c r="P228" s="1">
        <f t="shared" si="57"/>
        <v>331</v>
      </c>
      <c r="AL228">
        <v>170</v>
      </c>
      <c r="AS228" s="1" t="str">
        <f t="shared" si="67"/>
        <v/>
      </c>
      <c r="AT228" s="1"/>
      <c r="AU228" s="1" t="str">
        <f t="shared" si="69"/>
        <v/>
      </c>
      <c r="AV228" s="1"/>
      <c r="AW228" s="1">
        <f t="shared" si="71"/>
        <v>2.0742468512691539</v>
      </c>
    </row>
    <row r="229" spans="1:49" x14ac:dyDescent="0.25">
      <c r="A229">
        <v>110556</v>
      </c>
      <c r="B229" t="s">
        <v>50</v>
      </c>
      <c r="C229" t="s">
        <v>41</v>
      </c>
      <c r="D229">
        <v>0</v>
      </c>
      <c r="E229">
        <v>0</v>
      </c>
      <c r="F229">
        <v>42</v>
      </c>
      <c r="G229" s="1">
        <f t="shared" si="54"/>
        <v>42</v>
      </c>
      <c r="H229">
        <v>0</v>
      </c>
      <c r="I229">
        <v>71</v>
      </c>
      <c r="J229" s="1">
        <f t="shared" si="55"/>
        <v>71</v>
      </c>
      <c r="K229">
        <v>0</v>
      </c>
      <c r="L229">
        <v>54.5</v>
      </c>
      <c r="M229" s="1">
        <f t="shared" si="56"/>
        <v>54.5</v>
      </c>
      <c r="N229">
        <v>30</v>
      </c>
      <c r="O229">
        <v>122.5</v>
      </c>
      <c r="P229" s="1">
        <f t="shared" si="57"/>
        <v>122.5</v>
      </c>
      <c r="Q229">
        <v>806</v>
      </c>
      <c r="R229">
        <v>54</v>
      </c>
      <c r="S229" s="1">
        <f>_xlfn.RANK.AVG(Q229,$Q$2:$Q$336,1)</f>
        <v>54</v>
      </c>
      <c r="T229">
        <v>1.6217299999999999</v>
      </c>
      <c r="U229" s="1">
        <f>Q229/AL229</f>
        <v>1.6217303822937625</v>
      </c>
      <c r="V229">
        <v>46</v>
      </c>
      <c r="W229" s="1">
        <f>_xlfn.RANK.AVG(U229,$U$2:$U$336,1)</f>
        <v>46</v>
      </c>
      <c r="X229">
        <v>7303</v>
      </c>
      <c r="Y229">
        <v>41</v>
      </c>
      <c r="Z229" s="1">
        <f>_xlfn.RANK.AVG(X229,$X$2:$X$336,1)</f>
        <v>41</v>
      </c>
      <c r="AA229">
        <v>14.69416</v>
      </c>
      <c r="AB229" s="1">
        <f>X229/AL229</f>
        <v>14.694164989939638</v>
      </c>
      <c r="AC229">
        <v>35</v>
      </c>
      <c r="AD229" s="1">
        <f>_xlfn.RANK.AVG(AC229,$AC$2:$AC$336,1)</f>
        <v>35</v>
      </c>
      <c r="AE229">
        <v>0</v>
      </c>
      <c r="AF229">
        <v>17.5</v>
      </c>
      <c r="AG229" s="1">
        <f>_xlfn.RANK.AVG(AE229,$AE$2:$AE$336,1)</f>
        <v>17.5</v>
      </c>
      <c r="AH229">
        <v>0</v>
      </c>
      <c r="AI229" s="1">
        <f>AE229/AL229</f>
        <v>0</v>
      </c>
      <c r="AJ229">
        <v>17.5</v>
      </c>
      <c r="AK229" s="1">
        <f>_xlfn.RANK.AVG(AI229,$AI$2:$AI$336,1)</f>
        <v>17.5</v>
      </c>
      <c r="AL229">
        <v>497</v>
      </c>
      <c r="AM229">
        <v>-7.2346399999999997</v>
      </c>
      <c r="AN229">
        <v>314.97449999999998</v>
      </c>
      <c r="AO229">
        <v>-1.51999</v>
      </c>
      <c r="AP229">
        <v>-1.57789</v>
      </c>
      <c r="AQ229">
        <v>1.134447</v>
      </c>
      <c r="AS229" s="1">
        <f t="shared" si="67"/>
        <v>314.97449999999998</v>
      </c>
      <c r="AT229" s="1">
        <f>(AS229-AVERAGE($AS$2:$AS$336))/_xlfn.STDEV.S($AS$2:$AS$336)</f>
        <v>-1.519991045513547</v>
      </c>
      <c r="AU229" s="1">
        <f t="shared" si="69"/>
        <v>77.069000000000003</v>
      </c>
      <c r="AV229" s="1">
        <f>(AU229-AVERAGE($AU$2:$AU$336))/_xlfn.STDEV.S($AU$2:$AU$336)</f>
        <v>-1.5778724854232902</v>
      </c>
      <c r="AW229" s="1">
        <f t="shared" si="71"/>
        <v>1.1344295670853388</v>
      </c>
    </row>
    <row r="230" spans="1:49" x14ac:dyDescent="0.25">
      <c r="A230">
        <v>110565</v>
      </c>
      <c r="B230" t="s">
        <v>51</v>
      </c>
      <c r="C230" t="s">
        <v>41</v>
      </c>
      <c r="D230">
        <v>0</v>
      </c>
      <c r="E230">
        <v>0</v>
      </c>
      <c r="F230">
        <v>42</v>
      </c>
      <c r="G230" s="1">
        <f t="shared" si="54"/>
        <v>42</v>
      </c>
      <c r="H230">
        <v>0</v>
      </c>
      <c r="I230">
        <v>71</v>
      </c>
      <c r="J230" s="1">
        <f t="shared" si="55"/>
        <v>71</v>
      </c>
      <c r="K230">
        <v>0</v>
      </c>
      <c r="L230">
        <v>54.5</v>
      </c>
      <c r="M230" s="1">
        <f t="shared" si="56"/>
        <v>54.5</v>
      </c>
      <c r="N230">
        <v>28</v>
      </c>
      <c r="O230">
        <v>115.5</v>
      </c>
      <c r="P230" s="1">
        <f t="shared" si="57"/>
        <v>115.5</v>
      </c>
      <c r="Q230">
        <v>815</v>
      </c>
      <c r="R230">
        <v>55</v>
      </c>
      <c r="S230" s="1">
        <f>_xlfn.RANK.AVG(Q230,$Q$2:$Q$336,1)</f>
        <v>55</v>
      </c>
      <c r="T230">
        <v>1.1527579999999999</v>
      </c>
      <c r="U230" s="1">
        <f>Q230/AL230</f>
        <v>1.1527581329561527</v>
      </c>
      <c r="V230">
        <v>39</v>
      </c>
      <c r="W230" s="1">
        <f>_xlfn.RANK.AVG(U230,$U$2:$U$336,1)</f>
        <v>39</v>
      </c>
      <c r="X230">
        <v>7104</v>
      </c>
      <c r="Y230">
        <v>40</v>
      </c>
      <c r="Z230" s="1">
        <f>_xlfn.RANK.AVG(X230,$X$2:$X$336,1)</f>
        <v>40</v>
      </c>
      <c r="AA230">
        <v>10.04809</v>
      </c>
      <c r="AB230" s="1">
        <f>X230/AL230</f>
        <v>10.048090523338049</v>
      </c>
      <c r="AC230">
        <v>31</v>
      </c>
      <c r="AD230" s="1">
        <f>_xlfn.RANK.AVG(AC230,$AC$2:$AC$336,1)</f>
        <v>31</v>
      </c>
      <c r="AE230">
        <v>11</v>
      </c>
      <c r="AF230">
        <v>61.5</v>
      </c>
      <c r="AG230" s="1">
        <f>_xlfn.RANK.AVG(AE230,$AE$2:$AE$336,1)</f>
        <v>61.5</v>
      </c>
      <c r="AH230">
        <v>1.5559E-2</v>
      </c>
      <c r="AI230" s="1">
        <f>AE230/AL230</f>
        <v>1.5558698727015558E-2</v>
      </c>
      <c r="AJ230">
        <v>51</v>
      </c>
      <c r="AK230" s="1">
        <f>_xlfn.RANK.AVG(AI230,$AI$2:$AI$336,1)</f>
        <v>51</v>
      </c>
      <c r="AL230">
        <v>707</v>
      </c>
      <c r="AM230">
        <v>-6.7283900000000001</v>
      </c>
      <c r="AN230">
        <v>350.24149999999997</v>
      </c>
      <c r="AO230">
        <v>-1.43584</v>
      </c>
      <c r="AP230">
        <v>-1.4407799999999999</v>
      </c>
      <c r="AQ230">
        <v>1.0544020000000001</v>
      </c>
      <c r="AS230" s="1">
        <f t="shared" si="67"/>
        <v>350.24149999999997</v>
      </c>
      <c r="AT230" s="1">
        <f>(AS230-AVERAGE($AS$2:$AS$336))/_xlfn.STDEV.S($AS$2:$AS$336)</f>
        <v>-1.4358402734460372</v>
      </c>
      <c r="AU230" s="1">
        <f t="shared" si="69"/>
        <v>100.13500000000001</v>
      </c>
      <c r="AV230" s="1">
        <f>(AU230-AVERAGE($AU$2:$AU$336))/_xlfn.STDEV.S($AU$2:$AU$336)</f>
        <v>-1.440760516312305</v>
      </c>
      <c r="AW230" s="1">
        <f t="shared" si="71"/>
        <v>1.0543863117882393</v>
      </c>
    </row>
    <row r="231" spans="1:49" x14ac:dyDescent="0.25">
      <c r="A231">
        <v>114549</v>
      </c>
      <c r="B231" t="s">
        <v>61</v>
      </c>
      <c r="C231" t="s">
        <v>41</v>
      </c>
      <c r="D231">
        <v>0</v>
      </c>
      <c r="E231">
        <v>0</v>
      </c>
      <c r="F231">
        <v>42</v>
      </c>
      <c r="G231" s="1">
        <f t="shared" si="54"/>
        <v>42</v>
      </c>
      <c r="H231">
        <v>0</v>
      </c>
      <c r="I231">
        <v>71</v>
      </c>
      <c r="J231" s="1">
        <f t="shared" si="55"/>
        <v>71</v>
      </c>
      <c r="K231">
        <v>0</v>
      </c>
      <c r="L231">
        <v>54.5</v>
      </c>
      <c r="M231" s="1">
        <f t="shared" si="56"/>
        <v>54.5</v>
      </c>
      <c r="N231">
        <v>175</v>
      </c>
      <c r="O231">
        <v>312</v>
      </c>
      <c r="P231" s="1">
        <f t="shared" si="57"/>
        <v>312</v>
      </c>
      <c r="AL231">
        <v>0</v>
      </c>
      <c r="AS231" s="1" t="str">
        <f t="shared" si="67"/>
        <v/>
      </c>
      <c r="AT231" s="1"/>
      <c r="AU231" s="1" t="str">
        <f t="shared" si="69"/>
        <v/>
      </c>
      <c r="AV231" s="1"/>
      <c r="AW231" s="1">
        <f t="shared" si="71"/>
        <v>2.0742468512691539</v>
      </c>
    </row>
    <row r="232" spans="1:49" x14ac:dyDescent="0.25">
      <c r="A232">
        <v>117140</v>
      </c>
      <c r="B232" t="s">
        <v>62</v>
      </c>
      <c r="C232" t="s">
        <v>41</v>
      </c>
      <c r="D232">
        <v>0</v>
      </c>
      <c r="E232">
        <v>0</v>
      </c>
      <c r="F232">
        <v>42</v>
      </c>
      <c r="G232" s="1">
        <f t="shared" si="54"/>
        <v>42</v>
      </c>
      <c r="H232">
        <v>0</v>
      </c>
      <c r="I232">
        <v>71</v>
      </c>
      <c r="J232" s="1">
        <f t="shared" si="55"/>
        <v>71</v>
      </c>
      <c r="K232">
        <v>6</v>
      </c>
      <c r="L232">
        <v>152</v>
      </c>
      <c r="M232" s="1">
        <f t="shared" si="56"/>
        <v>152</v>
      </c>
      <c r="N232">
        <v>62</v>
      </c>
      <c r="O232">
        <v>225.5</v>
      </c>
      <c r="P232" s="1">
        <f t="shared" si="57"/>
        <v>225.5</v>
      </c>
      <c r="AL232">
        <v>219</v>
      </c>
      <c r="AS232" s="1" t="str">
        <f t="shared" si="67"/>
        <v/>
      </c>
      <c r="AT232" s="1"/>
      <c r="AU232" s="1" t="str">
        <f t="shared" si="69"/>
        <v/>
      </c>
      <c r="AV232" s="1"/>
      <c r="AW232" s="1">
        <f t="shared" si="71"/>
        <v>2.0742468512691539</v>
      </c>
    </row>
    <row r="233" spans="1:49" x14ac:dyDescent="0.25">
      <c r="A233">
        <v>120883</v>
      </c>
      <c r="B233" t="s">
        <v>64</v>
      </c>
      <c r="C233" t="s">
        <v>41</v>
      </c>
      <c r="D233">
        <v>0</v>
      </c>
      <c r="E233">
        <v>0</v>
      </c>
      <c r="F233">
        <v>42</v>
      </c>
      <c r="G233" s="1">
        <f t="shared" si="54"/>
        <v>42</v>
      </c>
      <c r="H233">
        <v>0</v>
      </c>
      <c r="I233">
        <v>71</v>
      </c>
      <c r="J233" s="1">
        <f t="shared" si="55"/>
        <v>71</v>
      </c>
      <c r="K233">
        <v>1</v>
      </c>
      <c r="L233">
        <v>112</v>
      </c>
      <c r="M233" s="1">
        <f t="shared" si="56"/>
        <v>112</v>
      </c>
      <c r="N233">
        <v>69</v>
      </c>
      <c r="O233">
        <v>240</v>
      </c>
      <c r="P233" s="1">
        <f t="shared" si="57"/>
        <v>240</v>
      </c>
      <c r="Q233">
        <v>2211</v>
      </c>
      <c r="R233">
        <v>89</v>
      </c>
      <c r="S233" s="1">
        <f>_xlfn.RANK.AVG(Q233,$Q$2:$Q$336,1)</f>
        <v>89</v>
      </c>
      <c r="T233">
        <v>5.7279790000000004</v>
      </c>
      <c r="U233" s="1">
        <f>Q233/AL233</f>
        <v>5.7279792746113989</v>
      </c>
      <c r="V233">
        <v>115</v>
      </c>
      <c r="W233" s="1">
        <f>_xlfn.RANK.AVG(U233,$U$2:$U$336,1)</f>
        <v>115</v>
      </c>
      <c r="X233">
        <v>1877</v>
      </c>
      <c r="Y233">
        <v>15</v>
      </c>
      <c r="Z233" s="1">
        <f>_xlfn.RANK.AVG(X233,$X$2:$X$336,1)</f>
        <v>15</v>
      </c>
      <c r="AA233">
        <v>4.8626940000000003</v>
      </c>
      <c r="AB233" s="1">
        <f>X233/AL233</f>
        <v>4.8626943005181351</v>
      </c>
      <c r="AC233">
        <v>15</v>
      </c>
      <c r="AD233" s="1">
        <f>_xlfn.RANK.AVG(AC233,$AC$2:$AC$336,1)</f>
        <v>15</v>
      </c>
      <c r="AE233">
        <v>2</v>
      </c>
      <c r="AF233">
        <v>36.5</v>
      </c>
      <c r="AG233" s="1">
        <f>_xlfn.RANK.AVG(AE233,$AE$2:$AE$336,1)</f>
        <v>36.5</v>
      </c>
      <c r="AH233">
        <v>5.1809999999999998E-3</v>
      </c>
      <c r="AI233" s="1">
        <f>AE233/AL233</f>
        <v>5.1813471502590676E-3</v>
      </c>
      <c r="AJ233">
        <v>37</v>
      </c>
      <c r="AK233" s="1">
        <f>_xlfn.RANK.AVG(AI233,$AI$2:$AI$336,1)</f>
        <v>37</v>
      </c>
      <c r="AL233">
        <v>386</v>
      </c>
      <c r="AM233">
        <v>-6.09192</v>
      </c>
      <c r="AN233">
        <v>458.97500000000002</v>
      </c>
      <c r="AO233">
        <v>-1.17639</v>
      </c>
      <c r="AP233">
        <v>-1.32917</v>
      </c>
      <c r="AQ233">
        <v>1.133769</v>
      </c>
      <c r="AS233" s="1">
        <f t="shared" si="67"/>
        <v>458.97500000000002</v>
      </c>
      <c r="AT233" s="1">
        <f>(AS233-AVERAGE($AS$2:$AS$336))/_xlfn.STDEV.S($AS$2:$AS$336)</f>
        <v>-1.176390703746244</v>
      </c>
      <c r="AU233" s="1">
        <f t="shared" si="69"/>
        <v>118.911</v>
      </c>
      <c r="AV233" s="1">
        <f>(AU233-AVERAGE($AU$2:$AU$336))/_xlfn.STDEV.S($AU$2:$AU$336)</f>
        <v>-1.3291497328202446</v>
      </c>
      <c r="AW233" s="1">
        <f t="shared" si="71"/>
        <v>1.1337577250142403</v>
      </c>
    </row>
    <row r="234" spans="1:49" x14ac:dyDescent="0.25">
      <c r="A234">
        <v>121150</v>
      </c>
      <c r="B234" t="s">
        <v>65</v>
      </c>
      <c r="C234" t="s">
        <v>41</v>
      </c>
      <c r="D234">
        <v>0</v>
      </c>
      <c r="E234">
        <v>0</v>
      </c>
      <c r="F234">
        <v>42</v>
      </c>
      <c r="G234" s="1">
        <f t="shared" si="54"/>
        <v>42</v>
      </c>
      <c r="H234">
        <v>0</v>
      </c>
      <c r="I234">
        <v>71</v>
      </c>
      <c r="J234" s="1">
        <f t="shared" si="55"/>
        <v>71</v>
      </c>
      <c r="K234">
        <v>0</v>
      </c>
      <c r="L234">
        <v>54.5</v>
      </c>
      <c r="M234" s="1">
        <f t="shared" si="56"/>
        <v>54.5</v>
      </c>
      <c r="N234">
        <v>51</v>
      </c>
      <c r="O234">
        <v>199.5</v>
      </c>
      <c r="P234" s="1">
        <f t="shared" si="57"/>
        <v>199.5</v>
      </c>
      <c r="Q234">
        <v>1103</v>
      </c>
      <c r="R234">
        <v>63</v>
      </c>
      <c r="S234" s="1">
        <f>_xlfn.RANK.AVG(Q234,$Q$2:$Q$336,1)</f>
        <v>63</v>
      </c>
      <c r="T234">
        <v>3.4905059999999999</v>
      </c>
      <c r="U234" s="1">
        <f>Q234/AL234</f>
        <v>3.490506329113924</v>
      </c>
      <c r="V234">
        <v>82</v>
      </c>
      <c r="W234" s="1">
        <f>_xlfn.RANK.AVG(U234,$U$2:$U$336,1)</f>
        <v>82</v>
      </c>
      <c r="X234">
        <v>1298</v>
      </c>
      <c r="Y234">
        <v>8</v>
      </c>
      <c r="Z234" s="1">
        <f>_xlfn.RANK.AVG(X234,$X$2:$X$336,1)</f>
        <v>8</v>
      </c>
      <c r="AA234">
        <v>4.1075949999999999</v>
      </c>
      <c r="AB234" s="1">
        <f>X234/AL234</f>
        <v>4.1075949367088604</v>
      </c>
      <c r="AC234">
        <v>14</v>
      </c>
      <c r="AD234" s="1">
        <f>_xlfn.RANK.AVG(AC234,$AC$2:$AC$336,1)</f>
        <v>14</v>
      </c>
      <c r="AE234">
        <v>0</v>
      </c>
      <c r="AF234">
        <v>17.5</v>
      </c>
      <c r="AG234" s="1">
        <f>_xlfn.RANK.AVG(AE234,$AE$2:$AE$336,1)</f>
        <v>17.5</v>
      </c>
      <c r="AH234">
        <v>0</v>
      </c>
      <c r="AI234" s="1">
        <f>AE234/AL234</f>
        <v>0</v>
      </c>
      <c r="AJ234">
        <v>17.5</v>
      </c>
      <c r="AK234" s="1">
        <f>_xlfn.RANK.AVG(AI234,$AI$2:$AI$336,1)</f>
        <v>17.5</v>
      </c>
      <c r="AL234">
        <v>316</v>
      </c>
      <c r="AM234">
        <v>-7.42835</v>
      </c>
      <c r="AN234">
        <v>339.82549999999998</v>
      </c>
      <c r="AO234">
        <v>-1.46069</v>
      </c>
      <c r="AP234">
        <v>-1.5627200000000001</v>
      </c>
      <c r="AQ234">
        <v>1.1473640000000001</v>
      </c>
      <c r="AS234" s="1">
        <f t="shared" si="67"/>
        <v>339.82550000000003</v>
      </c>
      <c r="AT234" s="1">
        <f>(AS234-AVERAGE($AS$2:$AS$336))/_xlfn.STDEV.S($AS$2:$AS$336)</f>
        <v>-1.4606939452030672</v>
      </c>
      <c r="AU234" s="1">
        <f t="shared" si="69"/>
        <v>79.622</v>
      </c>
      <c r="AV234" s="1">
        <f>(AU234-AVERAGE($AU$2:$AU$336))/_xlfn.STDEV.S($AU$2:$AU$336)</f>
        <v>-1.5626966050304893</v>
      </c>
      <c r="AW234" s="1">
        <f t="shared" si="71"/>
        <v>1.1473471290681434</v>
      </c>
    </row>
    <row r="235" spans="1:49" x14ac:dyDescent="0.25">
      <c r="A235">
        <v>122436</v>
      </c>
      <c r="B235" t="s">
        <v>67</v>
      </c>
      <c r="C235" t="s">
        <v>41</v>
      </c>
      <c r="D235">
        <v>0</v>
      </c>
      <c r="E235">
        <v>0</v>
      </c>
      <c r="F235">
        <v>42</v>
      </c>
      <c r="G235" s="1">
        <f t="shared" si="54"/>
        <v>42</v>
      </c>
      <c r="H235">
        <v>0</v>
      </c>
      <c r="I235">
        <v>71</v>
      </c>
      <c r="J235" s="1">
        <f t="shared" si="55"/>
        <v>71</v>
      </c>
      <c r="K235">
        <v>0</v>
      </c>
      <c r="L235">
        <v>54.5</v>
      </c>
      <c r="M235" s="1">
        <f t="shared" si="56"/>
        <v>54.5</v>
      </c>
      <c r="N235">
        <v>37</v>
      </c>
      <c r="O235">
        <v>152.5</v>
      </c>
      <c r="P235" s="1">
        <f t="shared" si="57"/>
        <v>152.5</v>
      </c>
      <c r="Q235">
        <v>2273</v>
      </c>
      <c r="R235">
        <v>91</v>
      </c>
      <c r="S235" s="1">
        <f>_xlfn.RANK.AVG(Q235,$Q$2:$Q$336,1)</f>
        <v>91</v>
      </c>
      <c r="T235">
        <v>5.7837149999999999</v>
      </c>
      <c r="U235" s="1">
        <f>Q235/AL235</f>
        <v>5.783715012722646</v>
      </c>
      <c r="V235">
        <v>117</v>
      </c>
      <c r="W235" s="1">
        <f>_xlfn.RANK.AVG(U235,$U$2:$U$336,1)</f>
        <v>117</v>
      </c>
      <c r="X235">
        <v>2873</v>
      </c>
      <c r="Y235">
        <v>24</v>
      </c>
      <c r="Z235" s="1">
        <f>_xlfn.RANK.AVG(X235,$X$2:$X$336,1)</f>
        <v>24</v>
      </c>
      <c r="AA235">
        <v>7.3104329999999997</v>
      </c>
      <c r="AB235" s="1">
        <f>X235/AL235</f>
        <v>7.3104325699745552</v>
      </c>
      <c r="AC235">
        <v>25</v>
      </c>
      <c r="AD235" s="1">
        <f>_xlfn.RANK.AVG(AC235,$AC$2:$AC$336,1)</f>
        <v>25</v>
      </c>
      <c r="AE235">
        <v>5</v>
      </c>
      <c r="AF235">
        <v>43</v>
      </c>
      <c r="AG235" s="1">
        <f>_xlfn.RANK.AVG(AE235,$AE$2:$AE$336,1)</f>
        <v>43</v>
      </c>
      <c r="AH235">
        <v>1.2723E-2</v>
      </c>
      <c r="AI235" s="1">
        <f>AE235/AL235</f>
        <v>1.2722646310432569E-2</v>
      </c>
      <c r="AJ235">
        <v>47</v>
      </c>
      <c r="AK235" s="1">
        <f>_xlfn.RANK.AVG(AI235,$AI$2:$AI$336,1)</f>
        <v>47</v>
      </c>
      <c r="AL235">
        <v>393</v>
      </c>
      <c r="AM235">
        <v>-6.4045300000000003</v>
      </c>
      <c r="AN235">
        <v>370.42250000000001</v>
      </c>
      <c r="AO235">
        <v>-1.3876900000000001</v>
      </c>
      <c r="AP235">
        <v>-1.21136</v>
      </c>
      <c r="AQ235">
        <v>0.90129099999999995</v>
      </c>
      <c r="AS235" s="1">
        <f t="shared" si="67"/>
        <v>370.42250000000001</v>
      </c>
      <c r="AT235" s="1">
        <f>(AS235-AVERAGE($AS$2:$AS$336))/_xlfn.STDEV.S($AS$2:$AS$336)</f>
        <v>-1.387686284416791</v>
      </c>
      <c r="AU235" s="1">
        <f t="shared" si="69"/>
        <v>138.72899999999998</v>
      </c>
      <c r="AV235" s="1">
        <f>(AU235-AVERAGE($AU$2:$AU$336))/_xlfn.STDEV.S($AU$2:$AU$336)</f>
        <v>-1.2113449550589723</v>
      </c>
      <c r="AW235" s="1">
        <f t="shared" si="71"/>
        <v>0.90127977669160475</v>
      </c>
    </row>
    <row r="236" spans="1:49" x14ac:dyDescent="0.25">
      <c r="A236">
        <v>122597</v>
      </c>
      <c r="B236" t="s">
        <v>68</v>
      </c>
      <c r="C236" t="s">
        <v>41</v>
      </c>
      <c r="D236">
        <v>0</v>
      </c>
      <c r="E236">
        <v>0</v>
      </c>
      <c r="F236">
        <v>42</v>
      </c>
      <c r="G236" s="1">
        <f t="shared" si="54"/>
        <v>42</v>
      </c>
      <c r="H236">
        <v>0</v>
      </c>
      <c r="I236">
        <v>71</v>
      </c>
      <c r="J236" s="1">
        <f t="shared" si="55"/>
        <v>71</v>
      </c>
      <c r="K236">
        <v>0</v>
      </c>
      <c r="L236">
        <v>54.5</v>
      </c>
      <c r="M236" s="1">
        <f t="shared" si="56"/>
        <v>54.5</v>
      </c>
      <c r="N236">
        <v>35</v>
      </c>
      <c r="O236">
        <v>145</v>
      </c>
      <c r="P236" s="1">
        <f t="shared" si="57"/>
        <v>145</v>
      </c>
      <c r="Q236">
        <v>747</v>
      </c>
      <c r="R236">
        <v>48</v>
      </c>
      <c r="S236" s="1">
        <f>_xlfn.RANK.AVG(Q236,$Q$2:$Q$336,1)</f>
        <v>48</v>
      </c>
      <c r="T236">
        <v>1.0985290000000001</v>
      </c>
      <c r="U236" s="1">
        <f>Q236/AL236</f>
        <v>1.098529411764706</v>
      </c>
      <c r="V236">
        <v>36</v>
      </c>
      <c r="W236" s="1">
        <f>_xlfn.RANK.AVG(U236,$U$2:$U$336,1)</f>
        <v>36</v>
      </c>
      <c r="X236">
        <v>28710</v>
      </c>
      <c r="Y236">
        <v>92</v>
      </c>
      <c r="Z236" s="1">
        <f>_xlfn.RANK.AVG(X236,$X$2:$X$336,1)</f>
        <v>92</v>
      </c>
      <c r="AA236">
        <v>42.220590000000001</v>
      </c>
      <c r="AB236" s="1">
        <f>X236/AL236</f>
        <v>42.220588235294116</v>
      </c>
      <c r="AC236">
        <v>70</v>
      </c>
      <c r="AD236" s="1">
        <f>_xlfn.RANK.AVG(AC236,$AC$2:$AC$336,1)</f>
        <v>70</v>
      </c>
      <c r="AE236">
        <v>18</v>
      </c>
      <c r="AF236">
        <v>79.5</v>
      </c>
      <c r="AG236" s="1">
        <f>_xlfn.RANK.AVG(AE236,$AE$2:$AE$336,1)</f>
        <v>79.5</v>
      </c>
      <c r="AH236">
        <v>2.6471000000000001E-2</v>
      </c>
      <c r="AI236" s="1">
        <f>AE236/AL236</f>
        <v>2.6470588235294117E-2</v>
      </c>
      <c r="AJ236">
        <v>65</v>
      </c>
      <c r="AK236" s="1">
        <f>_xlfn.RANK.AVG(AI236,$AI$2:$AI$336,1)</f>
        <v>65</v>
      </c>
      <c r="AL236">
        <v>680</v>
      </c>
      <c r="AM236">
        <v>-6.0772000000000004</v>
      </c>
      <c r="AN236">
        <v>425.91250000000002</v>
      </c>
      <c r="AO236">
        <v>-1.25528</v>
      </c>
      <c r="AP236">
        <v>-1.15866</v>
      </c>
      <c r="AQ236">
        <v>0.96180900000000003</v>
      </c>
      <c r="AS236" s="1">
        <f t="shared" si="67"/>
        <v>425.91249999999997</v>
      </c>
      <c r="AT236" s="1">
        <f>(AS236-AVERAGE($AS$2:$AS$336))/_xlfn.STDEV.S($AS$2:$AS$336)</f>
        <v>-1.2552813069016602</v>
      </c>
      <c r="AU236" s="1">
        <f t="shared" si="69"/>
        <v>147.59399999999999</v>
      </c>
      <c r="AV236" s="1">
        <f>(AU236-AVERAGE($AU$2:$AU$336))/_xlfn.STDEV.S($AU$2:$AU$336)</f>
        <v>-1.1586484491121725</v>
      </c>
      <c r="AW236" s="1">
        <f t="shared" si="71"/>
        <v>0.96179980581031099</v>
      </c>
    </row>
    <row r="237" spans="1:49" x14ac:dyDescent="0.25">
      <c r="A237">
        <v>122612</v>
      </c>
      <c r="B237" t="s">
        <v>69</v>
      </c>
      <c r="C237" t="s">
        <v>41</v>
      </c>
      <c r="D237">
        <v>0</v>
      </c>
      <c r="E237">
        <v>0</v>
      </c>
      <c r="F237">
        <v>42</v>
      </c>
      <c r="G237" s="1">
        <f t="shared" si="54"/>
        <v>42</v>
      </c>
      <c r="H237">
        <v>0</v>
      </c>
      <c r="I237">
        <v>71</v>
      </c>
      <c r="J237" s="1">
        <f t="shared" si="55"/>
        <v>71</v>
      </c>
      <c r="K237">
        <v>0</v>
      </c>
      <c r="L237">
        <v>54.5</v>
      </c>
      <c r="M237" s="1">
        <f t="shared" si="56"/>
        <v>54.5</v>
      </c>
      <c r="N237">
        <v>30</v>
      </c>
      <c r="O237">
        <v>122.5</v>
      </c>
      <c r="P237" s="1">
        <f t="shared" si="57"/>
        <v>122.5</v>
      </c>
      <c r="Q237">
        <v>556</v>
      </c>
      <c r="R237">
        <v>36.5</v>
      </c>
      <c r="S237" s="1">
        <f>_xlfn.RANK.AVG(Q237,$Q$2:$Q$336,1)</f>
        <v>36.5</v>
      </c>
      <c r="T237">
        <v>1.269406</v>
      </c>
      <c r="U237" s="1">
        <f>Q237/AL237</f>
        <v>1.269406392694064</v>
      </c>
      <c r="V237">
        <v>41</v>
      </c>
      <c r="W237" s="1">
        <f>_xlfn.RANK.AVG(U237,$U$2:$U$336,1)</f>
        <v>41</v>
      </c>
      <c r="X237">
        <v>2208</v>
      </c>
      <c r="Y237">
        <v>18</v>
      </c>
      <c r="Z237" s="1">
        <f>_xlfn.RANK.AVG(X237,$X$2:$X$336,1)</f>
        <v>18</v>
      </c>
      <c r="AA237">
        <v>5.0410959999999996</v>
      </c>
      <c r="AB237" s="1">
        <f>X237/AL237</f>
        <v>5.0410958904109586</v>
      </c>
      <c r="AC237">
        <v>17</v>
      </c>
      <c r="AD237" s="1">
        <f>_xlfn.RANK.AVG(AC237,$AC$2:$AC$336,1)</f>
        <v>17</v>
      </c>
      <c r="AE237">
        <v>0</v>
      </c>
      <c r="AF237">
        <v>17.5</v>
      </c>
      <c r="AG237" s="1">
        <f>_xlfn.RANK.AVG(AE237,$AE$2:$AE$336,1)</f>
        <v>17.5</v>
      </c>
      <c r="AH237">
        <v>0</v>
      </c>
      <c r="AI237" s="1">
        <f>AE237/AL237</f>
        <v>0</v>
      </c>
      <c r="AJ237">
        <v>17.5</v>
      </c>
      <c r="AK237" s="1">
        <f>_xlfn.RANK.AVG(AI237,$AI$2:$AI$336,1)</f>
        <v>17.5</v>
      </c>
      <c r="AL237">
        <v>438</v>
      </c>
      <c r="AM237">
        <v>-7.8408300000000004</v>
      </c>
      <c r="AN237">
        <v>280.43200000000002</v>
      </c>
      <c r="AO237">
        <v>-1.6024099999999999</v>
      </c>
      <c r="AP237">
        <v>-1.6957599999999999</v>
      </c>
      <c r="AQ237">
        <v>1.2127810000000001</v>
      </c>
      <c r="AS237" s="1">
        <f t="shared" si="67"/>
        <v>280.43200000000002</v>
      </c>
      <c r="AT237" s="1">
        <f>(AS237-AVERAGE($AS$2:$AS$336))/_xlfn.STDEV.S($AS$2:$AS$336)</f>
        <v>-1.6024130843640862</v>
      </c>
      <c r="AU237" s="1">
        <f t="shared" si="69"/>
        <v>57.241000000000007</v>
      </c>
      <c r="AV237" s="1">
        <f>(AU237-AVERAGE($AU$2:$AU$336))/_xlfn.STDEV.S($AU$2:$AU$336)</f>
        <v>-1.6957367065076838</v>
      </c>
      <c r="AW237" s="1">
        <f t="shared" si="71"/>
        <v>1.2127604693936695</v>
      </c>
    </row>
    <row r="238" spans="1:49" x14ac:dyDescent="0.25">
      <c r="A238">
        <v>125231</v>
      </c>
      <c r="B238" t="s">
        <v>71</v>
      </c>
      <c r="C238" t="s">
        <v>41</v>
      </c>
      <c r="D238">
        <v>0</v>
      </c>
      <c r="E238">
        <v>0</v>
      </c>
      <c r="F238">
        <v>42</v>
      </c>
      <c r="G238" s="1">
        <f t="shared" si="54"/>
        <v>42</v>
      </c>
      <c r="H238">
        <v>0</v>
      </c>
      <c r="I238">
        <v>71</v>
      </c>
      <c r="J238" s="1">
        <f t="shared" si="55"/>
        <v>71</v>
      </c>
      <c r="K238">
        <v>204</v>
      </c>
      <c r="L238">
        <v>335</v>
      </c>
      <c r="M238" s="1">
        <f t="shared" si="56"/>
        <v>335</v>
      </c>
      <c r="N238">
        <v>834</v>
      </c>
      <c r="O238">
        <v>334</v>
      </c>
      <c r="P238" s="1">
        <f t="shared" si="57"/>
        <v>334</v>
      </c>
      <c r="AL238">
        <v>0</v>
      </c>
      <c r="AS238" s="1" t="str">
        <f t="shared" si="67"/>
        <v/>
      </c>
      <c r="AT238" s="1"/>
      <c r="AU238" s="1" t="str">
        <f t="shared" si="69"/>
        <v/>
      </c>
      <c r="AV238" s="1"/>
      <c r="AW238" s="1">
        <f t="shared" si="71"/>
        <v>2.0742468512691539</v>
      </c>
    </row>
    <row r="239" spans="1:49" x14ac:dyDescent="0.25">
      <c r="A239">
        <v>129525</v>
      </c>
      <c r="B239" t="s">
        <v>79</v>
      </c>
      <c r="C239" t="s">
        <v>41</v>
      </c>
      <c r="D239">
        <v>10</v>
      </c>
      <c r="E239">
        <v>0</v>
      </c>
      <c r="F239">
        <v>42</v>
      </c>
      <c r="G239" s="1">
        <f t="shared" si="54"/>
        <v>42</v>
      </c>
      <c r="H239">
        <v>10</v>
      </c>
      <c r="I239">
        <v>206</v>
      </c>
      <c r="J239" s="1">
        <f t="shared" si="55"/>
        <v>206</v>
      </c>
      <c r="K239">
        <v>0</v>
      </c>
      <c r="L239">
        <v>54.5</v>
      </c>
      <c r="M239" s="1">
        <f t="shared" si="56"/>
        <v>54.5</v>
      </c>
      <c r="N239">
        <v>12</v>
      </c>
      <c r="O239">
        <v>47</v>
      </c>
      <c r="P239" s="1">
        <f t="shared" si="57"/>
        <v>47</v>
      </c>
      <c r="Q239">
        <v>301</v>
      </c>
      <c r="R239">
        <v>25</v>
      </c>
      <c r="S239" s="1">
        <f>_xlfn.RANK.AVG(Q239,$Q$2:$Q$336,1)</f>
        <v>25</v>
      </c>
      <c r="T239">
        <v>0.90390400000000004</v>
      </c>
      <c r="U239" s="1">
        <f>Q239/AL239</f>
        <v>0.90390390390390385</v>
      </c>
      <c r="V239">
        <v>31</v>
      </c>
      <c r="W239" s="1">
        <f>_xlfn.RANK.AVG(U239,$U$2:$U$336,1)</f>
        <v>31</v>
      </c>
      <c r="X239">
        <v>1305</v>
      </c>
      <c r="Y239">
        <v>9</v>
      </c>
      <c r="Z239" s="1">
        <f>_xlfn.RANK.AVG(X239,$X$2:$X$336,1)</f>
        <v>9</v>
      </c>
      <c r="AA239">
        <v>3.9189189999999998</v>
      </c>
      <c r="AB239" s="1">
        <f>X239/AL239</f>
        <v>3.9189189189189189</v>
      </c>
      <c r="AC239">
        <v>13</v>
      </c>
      <c r="AD239" s="1">
        <f>_xlfn.RANK.AVG(AC239,$AC$2:$AC$336,1)</f>
        <v>13</v>
      </c>
      <c r="AE239">
        <v>0</v>
      </c>
      <c r="AF239">
        <v>17.5</v>
      </c>
      <c r="AG239" s="1">
        <f>_xlfn.RANK.AVG(AE239,$AE$2:$AE$336,1)</f>
        <v>17.5</v>
      </c>
      <c r="AH239">
        <v>0</v>
      </c>
      <c r="AI239" s="1">
        <f>AE239/AL239</f>
        <v>0</v>
      </c>
      <c r="AJ239">
        <v>17.5</v>
      </c>
      <c r="AK239" s="1">
        <f>_xlfn.RANK.AVG(AI239,$AI$2:$AI$336,1)</f>
        <v>17.5</v>
      </c>
      <c r="AL239">
        <v>333</v>
      </c>
      <c r="AM239">
        <v>-6.9834500000000004</v>
      </c>
      <c r="AN239">
        <v>327.29250000000002</v>
      </c>
      <c r="AO239">
        <v>-1.4905999999999999</v>
      </c>
      <c r="AP239">
        <v>-1.7543899999999999</v>
      </c>
      <c r="AQ239">
        <v>1.30769</v>
      </c>
      <c r="AS239" s="1">
        <f t="shared" si="67"/>
        <v>327.29249999999996</v>
      </c>
      <c r="AT239" s="1">
        <f>(AS239-AVERAGE($AS$2:$AS$336))/_xlfn.STDEV.S($AS$2:$AS$336)</f>
        <v>-1.4905990016672435</v>
      </c>
      <c r="AU239" s="1">
        <f t="shared" si="69"/>
        <v>47.377000000000002</v>
      </c>
      <c r="AV239" s="1">
        <f>(AU239-AVERAGE($AU$2:$AU$336))/_xlfn.STDEV.S($AU$2:$AU$336)</f>
        <v>-1.7543716004342751</v>
      </c>
      <c r="AW239" s="1">
        <f t="shared" si="71"/>
        <v>1.3076698088718828</v>
      </c>
    </row>
    <row r="240" spans="1:49" x14ac:dyDescent="0.25">
      <c r="A240">
        <v>131113</v>
      </c>
      <c r="B240" t="s">
        <v>82</v>
      </c>
      <c r="C240" t="s">
        <v>41</v>
      </c>
      <c r="D240">
        <v>0</v>
      </c>
      <c r="E240">
        <v>0</v>
      </c>
      <c r="F240">
        <v>42</v>
      </c>
      <c r="G240" s="1">
        <f t="shared" si="54"/>
        <v>42</v>
      </c>
      <c r="H240">
        <v>0</v>
      </c>
      <c r="I240">
        <v>71</v>
      </c>
      <c r="J240" s="1">
        <f t="shared" si="55"/>
        <v>71</v>
      </c>
      <c r="K240">
        <v>0</v>
      </c>
      <c r="L240">
        <v>54.5</v>
      </c>
      <c r="M240" s="1">
        <f t="shared" si="56"/>
        <v>54.5</v>
      </c>
      <c r="N240">
        <v>63</v>
      </c>
      <c r="O240">
        <v>230</v>
      </c>
      <c r="P240" s="1">
        <f t="shared" si="57"/>
        <v>230</v>
      </c>
      <c r="AL240">
        <v>98</v>
      </c>
      <c r="AS240" s="1" t="str">
        <f t="shared" si="67"/>
        <v/>
      </c>
      <c r="AT240" s="1"/>
      <c r="AU240" s="1" t="str">
        <f t="shared" si="69"/>
        <v/>
      </c>
      <c r="AV240" s="1"/>
      <c r="AW240" s="1">
        <f t="shared" si="71"/>
        <v>2.0742468512691539</v>
      </c>
    </row>
    <row r="241" spans="1:49" x14ac:dyDescent="0.25">
      <c r="A241">
        <v>132471</v>
      </c>
      <c r="B241" t="s">
        <v>88</v>
      </c>
      <c r="C241" t="s">
        <v>41</v>
      </c>
      <c r="D241">
        <v>0</v>
      </c>
      <c r="E241">
        <v>0</v>
      </c>
      <c r="F241">
        <v>42</v>
      </c>
      <c r="G241" s="1">
        <f t="shared" si="54"/>
        <v>42</v>
      </c>
      <c r="H241">
        <v>0</v>
      </c>
      <c r="I241">
        <v>71</v>
      </c>
      <c r="J241" s="1">
        <f t="shared" si="55"/>
        <v>71</v>
      </c>
      <c r="K241">
        <v>0</v>
      </c>
      <c r="L241">
        <v>54.5</v>
      </c>
      <c r="M241" s="1">
        <f t="shared" si="56"/>
        <v>54.5</v>
      </c>
      <c r="N241">
        <v>49</v>
      </c>
      <c r="O241">
        <v>192.5</v>
      </c>
      <c r="P241" s="1">
        <f t="shared" si="57"/>
        <v>192.5</v>
      </c>
      <c r="Q241">
        <v>19</v>
      </c>
      <c r="R241">
        <v>13</v>
      </c>
      <c r="S241" s="1">
        <f>_xlfn.RANK.AVG(Q241,$Q$2:$Q$336,1)</f>
        <v>13</v>
      </c>
      <c r="T241">
        <v>5.919E-2</v>
      </c>
      <c r="U241" s="1">
        <f>Q241/AL241</f>
        <v>5.9190031152647975E-2</v>
      </c>
      <c r="V241">
        <v>13</v>
      </c>
      <c r="W241" s="1">
        <f>_xlfn.RANK.AVG(U241,$U$2:$U$336,1)</f>
        <v>13</v>
      </c>
      <c r="X241">
        <v>1658</v>
      </c>
      <c r="Y241">
        <v>14</v>
      </c>
      <c r="Z241" s="1">
        <f>_xlfn.RANK.AVG(X241,$X$2:$X$336,1)</f>
        <v>14</v>
      </c>
      <c r="AA241">
        <v>5.1651090000000002</v>
      </c>
      <c r="AB241" s="1">
        <f>X241/AL241</f>
        <v>5.1651090342679131</v>
      </c>
      <c r="AC241">
        <v>18</v>
      </c>
      <c r="AD241" s="1">
        <f>_xlfn.RANK.AVG(AC241,$AC$2:$AC$336,1)</f>
        <v>18</v>
      </c>
      <c r="AE241">
        <v>0</v>
      </c>
      <c r="AF241">
        <v>17.5</v>
      </c>
      <c r="AG241" s="1">
        <f>_xlfn.RANK.AVG(AE241,$AE$2:$AE$336,1)</f>
        <v>17.5</v>
      </c>
      <c r="AH241">
        <v>0</v>
      </c>
      <c r="AI241" s="1">
        <f>AE241/AL241</f>
        <v>0</v>
      </c>
      <c r="AJ241">
        <v>17.5</v>
      </c>
      <c r="AK241" s="1">
        <f>_xlfn.RANK.AVG(AI241,$AI$2:$AI$336,1)</f>
        <v>17.5</v>
      </c>
      <c r="AL241">
        <v>321</v>
      </c>
      <c r="AM241">
        <v>-8.3517100000000006</v>
      </c>
      <c r="AN241">
        <v>301.36349999999999</v>
      </c>
      <c r="AO241">
        <v>-1.55247</v>
      </c>
      <c r="AP241">
        <v>-1.7924199999999999</v>
      </c>
      <c r="AQ241">
        <v>1.320565</v>
      </c>
      <c r="AS241" s="1">
        <f t="shared" si="67"/>
        <v>301.36349999999999</v>
      </c>
      <c r="AT241" s="1">
        <f>(AS241-AVERAGE($AS$2:$AS$336))/_xlfn.STDEV.S($AS$2:$AS$336)</f>
        <v>-1.5524683233826848</v>
      </c>
      <c r="AU241" s="1">
        <f t="shared" si="69"/>
        <v>40.980000000000004</v>
      </c>
      <c r="AV241" s="1">
        <f>(AU241-AVERAGE($AU$2:$AU$336))/_xlfn.STDEV.S($AU$2:$AU$336)</f>
        <v>-1.7923974942348029</v>
      </c>
      <c r="AW241" s="1">
        <f t="shared" si="71"/>
        <v>1.3205438785806483</v>
      </c>
    </row>
    <row r="242" spans="1:49" x14ac:dyDescent="0.25">
      <c r="A242">
        <v>137148</v>
      </c>
      <c r="B242" t="s">
        <v>98</v>
      </c>
      <c r="C242" t="s">
        <v>41</v>
      </c>
      <c r="D242">
        <v>0</v>
      </c>
      <c r="E242">
        <v>0</v>
      </c>
      <c r="F242">
        <v>42</v>
      </c>
      <c r="G242" s="1">
        <f t="shared" si="54"/>
        <v>42</v>
      </c>
      <c r="H242">
        <v>0</v>
      </c>
      <c r="I242">
        <v>71</v>
      </c>
      <c r="J242" s="1">
        <f t="shared" si="55"/>
        <v>71</v>
      </c>
      <c r="K242">
        <v>0</v>
      </c>
      <c r="L242">
        <v>54.5</v>
      </c>
      <c r="M242" s="1">
        <f t="shared" si="56"/>
        <v>54.5</v>
      </c>
      <c r="N242">
        <v>165</v>
      </c>
      <c r="O242">
        <v>308.5</v>
      </c>
      <c r="P242" s="1">
        <f t="shared" si="57"/>
        <v>308.5</v>
      </c>
      <c r="AL242">
        <v>9</v>
      </c>
      <c r="AS242" s="1" t="str">
        <f t="shared" si="67"/>
        <v/>
      </c>
      <c r="AT242" s="1"/>
      <c r="AU242" s="1" t="str">
        <f t="shared" si="69"/>
        <v/>
      </c>
      <c r="AV242" s="1"/>
      <c r="AW242" s="1">
        <f t="shared" si="71"/>
        <v>2.0742468512691539</v>
      </c>
    </row>
    <row r="243" spans="1:49" x14ac:dyDescent="0.25">
      <c r="A243">
        <v>138354</v>
      </c>
      <c r="B243" t="s">
        <v>100</v>
      </c>
      <c r="C243" t="s">
        <v>41</v>
      </c>
      <c r="D243">
        <v>0</v>
      </c>
      <c r="E243">
        <v>0</v>
      </c>
      <c r="F243">
        <v>42</v>
      </c>
      <c r="G243" s="1">
        <f t="shared" si="54"/>
        <v>42</v>
      </c>
      <c r="H243">
        <v>0</v>
      </c>
      <c r="I243">
        <v>71</v>
      </c>
      <c r="J243" s="1">
        <f t="shared" si="55"/>
        <v>71</v>
      </c>
      <c r="K243">
        <v>0</v>
      </c>
      <c r="L243">
        <v>54.5</v>
      </c>
      <c r="M243" s="1">
        <f t="shared" si="56"/>
        <v>54.5</v>
      </c>
      <c r="N243">
        <v>23</v>
      </c>
      <c r="O243">
        <v>95.5</v>
      </c>
      <c r="P243" s="1">
        <f t="shared" si="57"/>
        <v>95.5</v>
      </c>
      <c r="Q243">
        <v>14499</v>
      </c>
      <c r="R243">
        <v>211</v>
      </c>
      <c r="S243" s="1">
        <f>_xlfn.RANK.AVG(Q243,$Q$2:$Q$336,1)</f>
        <v>211</v>
      </c>
      <c r="T243">
        <v>60.66527</v>
      </c>
      <c r="U243" s="1">
        <f>Q243/AL243</f>
        <v>60.665271966527193</v>
      </c>
      <c r="V243">
        <v>272</v>
      </c>
      <c r="W243" s="1">
        <f>_xlfn.RANK.AVG(U243,$U$2:$U$336,1)</f>
        <v>272</v>
      </c>
      <c r="X243">
        <v>5080</v>
      </c>
      <c r="Y243">
        <v>30</v>
      </c>
      <c r="Z243" s="1">
        <f>_xlfn.RANK.AVG(X243,$X$2:$X$336,1)</f>
        <v>30</v>
      </c>
      <c r="AA243">
        <v>21.255230000000001</v>
      </c>
      <c r="AB243" s="1">
        <f>X243/AL243</f>
        <v>21.255230125523013</v>
      </c>
      <c r="AC243">
        <v>44</v>
      </c>
      <c r="AD243" s="1">
        <f>_xlfn.RANK.AVG(AC243,$AC$2:$AC$336,1)</f>
        <v>44</v>
      </c>
      <c r="AE243">
        <v>0</v>
      </c>
      <c r="AF243">
        <v>17.5</v>
      </c>
      <c r="AG243" s="1">
        <f>_xlfn.RANK.AVG(AE243,$AE$2:$AE$336,1)</f>
        <v>17.5</v>
      </c>
      <c r="AH243">
        <v>0</v>
      </c>
      <c r="AI243" s="1">
        <f>AE243/AL243</f>
        <v>0</v>
      </c>
      <c r="AJ243">
        <v>17.5</v>
      </c>
      <c r="AK243" s="1">
        <f>_xlfn.RANK.AVG(AI243,$AI$2:$AI$336,1)</f>
        <v>17.5</v>
      </c>
      <c r="AL243">
        <v>239</v>
      </c>
      <c r="AM243">
        <v>-4.24688</v>
      </c>
      <c r="AN243">
        <v>412.62950000000001</v>
      </c>
      <c r="AO243">
        <v>-1.28698</v>
      </c>
      <c r="AP243">
        <v>-0.70321</v>
      </c>
      <c r="AQ243">
        <v>0.72929999999999995</v>
      </c>
      <c r="AS243" s="1">
        <f t="shared" si="67"/>
        <v>412.62950000000001</v>
      </c>
      <c r="AT243" s="1">
        <f>(AS243-AVERAGE($AS$2:$AS$336))/_xlfn.STDEV.S($AS$2:$AS$336)</f>
        <v>-1.2869759422653919</v>
      </c>
      <c r="AU243" s="1">
        <f t="shared" si="69"/>
        <v>224.21200000000002</v>
      </c>
      <c r="AV243" s="1">
        <f>(AU243-AVERAGE($AU$2:$AU$336))/_xlfn.STDEV.S($AU$2:$AU$336)</f>
        <v>-0.70320559602340615</v>
      </c>
      <c r="AW243" s="1">
        <f t="shared" si="71"/>
        <v>0.72929778661477696</v>
      </c>
    </row>
    <row r="244" spans="1:49" x14ac:dyDescent="0.25">
      <c r="A244">
        <v>139931</v>
      </c>
      <c r="B244" t="s">
        <v>104</v>
      </c>
      <c r="C244" t="s">
        <v>41</v>
      </c>
      <c r="D244">
        <v>0</v>
      </c>
      <c r="E244">
        <v>0</v>
      </c>
      <c r="F244">
        <v>42</v>
      </c>
      <c r="G244" s="1">
        <f t="shared" si="54"/>
        <v>42</v>
      </c>
      <c r="H244">
        <v>0</v>
      </c>
      <c r="I244">
        <v>71</v>
      </c>
      <c r="J244" s="1">
        <f t="shared" si="55"/>
        <v>71</v>
      </c>
      <c r="K244">
        <v>0</v>
      </c>
      <c r="L244">
        <v>54.5</v>
      </c>
      <c r="M244" s="1">
        <f t="shared" si="56"/>
        <v>54.5</v>
      </c>
      <c r="N244">
        <v>61</v>
      </c>
      <c r="O244">
        <v>220</v>
      </c>
      <c r="P244" s="1">
        <f t="shared" si="57"/>
        <v>220</v>
      </c>
      <c r="Q244">
        <v>661</v>
      </c>
      <c r="R244">
        <v>42</v>
      </c>
      <c r="S244" s="1">
        <f>_xlfn.RANK.AVG(Q244,$Q$2:$Q$336,1)</f>
        <v>42</v>
      </c>
      <c r="T244">
        <v>1.133791</v>
      </c>
      <c r="U244" s="1">
        <f>Q244/AL244</f>
        <v>1.1337907375643224</v>
      </c>
      <c r="V244">
        <v>38</v>
      </c>
      <c r="W244" s="1">
        <f>_xlfn.RANK.AVG(U244,$U$2:$U$336,1)</f>
        <v>38</v>
      </c>
      <c r="X244">
        <v>19584</v>
      </c>
      <c r="Y244">
        <v>72</v>
      </c>
      <c r="Z244" s="1">
        <f>_xlfn.RANK.AVG(X244,$X$2:$X$336,1)</f>
        <v>72</v>
      </c>
      <c r="AA244">
        <v>33.591769999999997</v>
      </c>
      <c r="AB244" s="1">
        <f>X244/AL244</f>
        <v>33.591766723842198</v>
      </c>
      <c r="AC244">
        <v>61</v>
      </c>
      <c r="AD244" s="1">
        <f>_xlfn.RANK.AVG(AC244,$AC$2:$AC$336,1)</f>
        <v>61</v>
      </c>
      <c r="AE244">
        <v>0</v>
      </c>
      <c r="AF244">
        <v>17.5</v>
      </c>
      <c r="AG244" s="1">
        <f>_xlfn.RANK.AVG(AE244,$AE$2:$AE$336,1)</f>
        <v>17.5</v>
      </c>
      <c r="AH244">
        <v>0</v>
      </c>
      <c r="AI244" s="1">
        <f>AE244/AL244</f>
        <v>0</v>
      </c>
      <c r="AJ244">
        <v>17.5</v>
      </c>
      <c r="AK244" s="1">
        <f>_xlfn.RANK.AVG(AI244,$AI$2:$AI$336,1)</f>
        <v>17.5</v>
      </c>
      <c r="AL244">
        <v>583</v>
      </c>
      <c r="AM244">
        <v>-7.1229399999999998</v>
      </c>
      <c r="AN244">
        <v>393.4425</v>
      </c>
      <c r="AO244">
        <v>-1.3327599999999999</v>
      </c>
      <c r="AP244">
        <v>-1.4632000000000001</v>
      </c>
      <c r="AQ244">
        <v>1.1309940000000001</v>
      </c>
      <c r="AS244" s="1">
        <f t="shared" si="67"/>
        <v>393.4425</v>
      </c>
      <c r="AT244" s="1">
        <f>(AS244-AVERAGE($AS$2:$AS$336))/_xlfn.STDEV.S($AS$2:$AS$336)</f>
        <v>-1.3327581427264266</v>
      </c>
      <c r="AU244" s="1">
        <f t="shared" si="69"/>
        <v>96.363</v>
      </c>
      <c r="AV244" s="1">
        <f>(AU244-AVERAGE($AU$2:$AU$336))/_xlfn.STDEV.S($AU$2:$AU$336)</f>
        <v>-1.4631825377935603</v>
      </c>
      <c r="AW244" s="1">
        <f t="shared" si="71"/>
        <v>1.1309792409363555</v>
      </c>
    </row>
    <row r="245" spans="1:49" x14ac:dyDescent="0.25">
      <c r="A245">
        <v>140164</v>
      </c>
      <c r="B245" t="s">
        <v>107</v>
      </c>
      <c r="C245" t="s">
        <v>41</v>
      </c>
      <c r="D245">
        <v>0</v>
      </c>
      <c r="E245">
        <v>0</v>
      </c>
      <c r="F245">
        <v>42</v>
      </c>
      <c r="G245" s="1">
        <f t="shared" si="54"/>
        <v>42</v>
      </c>
      <c r="H245">
        <v>0</v>
      </c>
      <c r="I245">
        <v>71</v>
      </c>
      <c r="J245" s="1">
        <f t="shared" si="55"/>
        <v>71</v>
      </c>
      <c r="K245">
        <v>0</v>
      </c>
      <c r="L245">
        <v>54.5</v>
      </c>
      <c r="M245" s="1">
        <f t="shared" si="56"/>
        <v>54.5</v>
      </c>
      <c r="N245">
        <v>31</v>
      </c>
      <c r="O245">
        <v>126.5</v>
      </c>
      <c r="P245" s="1">
        <f t="shared" si="57"/>
        <v>126.5</v>
      </c>
      <c r="Q245">
        <v>311</v>
      </c>
      <c r="R245">
        <v>26</v>
      </c>
      <c r="S245" s="1">
        <f>_xlfn.RANK.AVG(Q245,$Q$2:$Q$336,1)</f>
        <v>26</v>
      </c>
      <c r="T245">
        <v>0.56959700000000002</v>
      </c>
      <c r="U245" s="1">
        <f>Q245/AL245</f>
        <v>0.56959706959706957</v>
      </c>
      <c r="V245">
        <v>25</v>
      </c>
      <c r="W245" s="1">
        <f>_xlfn.RANK.AVG(U245,$U$2:$U$336,1)</f>
        <v>25</v>
      </c>
      <c r="X245">
        <v>1881</v>
      </c>
      <c r="Y245">
        <v>16</v>
      </c>
      <c r="Z245" s="1">
        <f>_xlfn.RANK.AVG(X245,$X$2:$X$336,1)</f>
        <v>16</v>
      </c>
      <c r="AA245">
        <v>3.445055</v>
      </c>
      <c r="AB245" s="1">
        <f>X245/AL245</f>
        <v>3.4450549450549453</v>
      </c>
      <c r="AC245">
        <v>10</v>
      </c>
      <c r="AD245" s="1">
        <f>_xlfn.RANK.AVG(AC245,$AC$2:$AC$336,1)</f>
        <v>10</v>
      </c>
      <c r="AE245">
        <v>0</v>
      </c>
      <c r="AF245">
        <v>17.5</v>
      </c>
      <c r="AG245" s="1">
        <f>_xlfn.RANK.AVG(AE245,$AE$2:$AE$336,1)</f>
        <v>17.5</v>
      </c>
      <c r="AH245">
        <v>0</v>
      </c>
      <c r="AI245" s="1">
        <f>AE245/AL245</f>
        <v>0</v>
      </c>
      <c r="AJ245">
        <v>17.5</v>
      </c>
      <c r="AK245" s="1">
        <f>_xlfn.RANK.AVG(AI245,$AI$2:$AI$336,1)</f>
        <v>17.5</v>
      </c>
      <c r="AL245">
        <v>546</v>
      </c>
      <c r="AM245">
        <v>-8.0715000000000003</v>
      </c>
      <c r="AN245">
        <v>272.79050000000001</v>
      </c>
      <c r="AO245">
        <v>-1.6206499999999999</v>
      </c>
      <c r="AP245">
        <v>-1.7928999999999999</v>
      </c>
      <c r="AQ245">
        <v>1.299499</v>
      </c>
      <c r="AS245" s="1">
        <f t="shared" si="67"/>
        <v>272.79050000000001</v>
      </c>
      <c r="AT245" s="1">
        <f>(AS245-AVERAGE($AS$2:$AS$336))/_xlfn.STDEV.S($AS$2:$AS$336)</f>
        <v>-1.6206465072453597</v>
      </c>
      <c r="AU245" s="1">
        <f t="shared" si="69"/>
        <v>40.900000000000006</v>
      </c>
      <c r="AV245" s="1">
        <f>(AU245-AVERAGE($AU$2:$AU$336))/_xlfn.STDEV.S($AU$2:$AU$336)</f>
        <v>-1.7928730408197713</v>
      </c>
      <c r="AW245" s="1">
        <f t="shared" si="71"/>
        <v>1.2994777674364919</v>
      </c>
    </row>
    <row r="246" spans="1:49" x14ac:dyDescent="0.25">
      <c r="A246">
        <v>140447</v>
      </c>
      <c r="B246" t="s">
        <v>108</v>
      </c>
      <c r="C246" t="s">
        <v>41</v>
      </c>
      <c r="D246">
        <v>0</v>
      </c>
      <c r="E246">
        <v>0</v>
      </c>
      <c r="F246">
        <v>42</v>
      </c>
      <c r="G246" s="1">
        <f t="shared" si="54"/>
        <v>42</v>
      </c>
      <c r="H246">
        <v>0</v>
      </c>
      <c r="I246">
        <v>71</v>
      </c>
      <c r="J246" s="1">
        <f t="shared" si="55"/>
        <v>71</v>
      </c>
      <c r="K246">
        <v>0</v>
      </c>
      <c r="L246">
        <v>54.5</v>
      </c>
      <c r="M246" s="1">
        <f t="shared" si="56"/>
        <v>54.5</v>
      </c>
      <c r="N246">
        <v>64</v>
      </c>
      <c r="O246">
        <v>234</v>
      </c>
      <c r="P246" s="1">
        <f t="shared" si="57"/>
        <v>234</v>
      </c>
      <c r="Q246">
        <v>47</v>
      </c>
      <c r="R246">
        <v>16</v>
      </c>
      <c r="S246" s="1">
        <f>_xlfn.RANK.AVG(Q246,$Q$2:$Q$336,1)</f>
        <v>16</v>
      </c>
      <c r="T246">
        <v>0.109557</v>
      </c>
      <c r="U246" s="1">
        <f>Q246/AL246</f>
        <v>0.10955710955710955</v>
      </c>
      <c r="V246">
        <v>14</v>
      </c>
      <c r="W246" s="1">
        <f>_xlfn.RANK.AVG(U246,$U$2:$U$336,1)</f>
        <v>14</v>
      </c>
      <c r="X246">
        <v>30162</v>
      </c>
      <c r="Y246">
        <v>97</v>
      </c>
      <c r="Z246" s="1">
        <f>_xlfn.RANK.AVG(X246,$X$2:$X$336,1)</f>
        <v>97</v>
      </c>
      <c r="AA246">
        <v>70.307689999999994</v>
      </c>
      <c r="AB246" s="1">
        <f>X246/AL246</f>
        <v>70.307692307692307</v>
      </c>
      <c r="AC246">
        <v>98</v>
      </c>
      <c r="AD246" s="1">
        <f>_xlfn.RANK.AVG(AC246,$AC$2:$AC$336,1)</f>
        <v>98</v>
      </c>
      <c r="AE246">
        <v>14</v>
      </c>
      <c r="AF246">
        <v>69</v>
      </c>
      <c r="AG246" s="1">
        <f>_xlfn.RANK.AVG(AE246,$AE$2:$AE$336,1)</f>
        <v>69</v>
      </c>
      <c r="AH246">
        <v>3.2634000000000003E-2</v>
      </c>
      <c r="AI246" s="1">
        <f>AE246/AL246</f>
        <v>3.2634032634032632E-2</v>
      </c>
      <c r="AJ246">
        <v>75</v>
      </c>
      <c r="AK246" s="1">
        <f>_xlfn.RANK.AVG(AI246,$AI$2:$AI$336,1)</f>
        <v>75</v>
      </c>
      <c r="AL246">
        <v>429</v>
      </c>
      <c r="AM246">
        <v>-6.7738399999999999</v>
      </c>
      <c r="AN246">
        <v>450.45350000000002</v>
      </c>
      <c r="AO246">
        <v>-1.19672</v>
      </c>
      <c r="AP246">
        <v>-1.02884</v>
      </c>
      <c r="AQ246">
        <v>0.93516699999999997</v>
      </c>
      <c r="AS246" s="1">
        <f t="shared" si="67"/>
        <v>450.45349999999996</v>
      </c>
      <c r="AT246" s="1">
        <f>(AS246-AVERAGE($AS$2:$AS$336))/_xlfn.STDEV.S($AS$2:$AS$336)</f>
        <v>-1.1967238992029965</v>
      </c>
      <c r="AU246" s="1">
        <f t="shared" si="69"/>
        <v>169.43400000000003</v>
      </c>
      <c r="AV246" s="1">
        <f>(AU246-AVERAGE($AU$2:$AU$336))/_xlfn.STDEV.S($AU$2:$AU$336)</f>
        <v>-1.028824231415826</v>
      </c>
      <c r="AW246" s="1">
        <f t="shared" si="71"/>
        <v>0.93516048820648656</v>
      </c>
    </row>
    <row r="247" spans="1:49" x14ac:dyDescent="0.25">
      <c r="A247">
        <v>141264</v>
      </c>
      <c r="B247" t="s">
        <v>109</v>
      </c>
      <c r="C247" t="s">
        <v>41</v>
      </c>
      <c r="D247">
        <v>0</v>
      </c>
      <c r="E247">
        <v>0</v>
      </c>
      <c r="F247">
        <v>42</v>
      </c>
      <c r="G247" s="1">
        <f t="shared" si="54"/>
        <v>42</v>
      </c>
      <c r="H247">
        <v>0</v>
      </c>
      <c r="I247">
        <v>71</v>
      </c>
      <c r="J247" s="1">
        <f t="shared" si="55"/>
        <v>71</v>
      </c>
      <c r="K247">
        <v>0</v>
      </c>
      <c r="L247">
        <v>54.5</v>
      </c>
      <c r="M247" s="1">
        <f t="shared" si="56"/>
        <v>54.5</v>
      </c>
      <c r="N247">
        <v>24</v>
      </c>
      <c r="O247">
        <v>101.5</v>
      </c>
      <c r="P247" s="1">
        <f t="shared" si="57"/>
        <v>101.5</v>
      </c>
      <c r="AL247">
        <v>389</v>
      </c>
      <c r="AS247" s="1" t="str">
        <f t="shared" si="67"/>
        <v/>
      </c>
      <c r="AT247" s="1"/>
      <c r="AU247" s="1" t="str">
        <f t="shared" si="69"/>
        <v/>
      </c>
      <c r="AV247" s="1"/>
      <c r="AW247" s="1">
        <f t="shared" si="71"/>
        <v>2.0742468512691539</v>
      </c>
    </row>
    <row r="248" spans="1:49" x14ac:dyDescent="0.25">
      <c r="A248">
        <v>141334</v>
      </c>
      <c r="B248" t="s">
        <v>110</v>
      </c>
      <c r="C248" t="s">
        <v>41</v>
      </c>
      <c r="D248">
        <v>0</v>
      </c>
      <c r="E248">
        <v>0</v>
      </c>
      <c r="F248">
        <v>42</v>
      </c>
      <c r="G248" s="1">
        <f t="shared" si="54"/>
        <v>42</v>
      </c>
      <c r="H248">
        <v>0</v>
      </c>
      <c r="I248">
        <v>71</v>
      </c>
      <c r="J248" s="1">
        <f t="shared" si="55"/>
        <v>71</v>
      </c>
      <c r="K248">
        <v>1</v>
      </c>
      <c r="L248">
        <v>112</v>
      </c>
      <c r="M248" s="1">
        <f t="shared" si="56"/>
        <v>112</v>
      </c>
      <c r="N248">
        <v>22</v>
      </c>
      <c r="O248">
        <v>88</v>
      </c>
      <c r="P248" s="1">
        <f t="shared" si="57"/>
        <v>88</v>
      </c>
      <c r="Q248">
        <v>1485</v>
      </c>
      <c r="R248">
        <v>73</v>
      </c>
      <c r="S248" s="1">
        <f>_xlfn.RANK.AVG(Q248,$Q$2:$Q$336,1)</f>
        <v>73</v>
      </c>
      <c r="T248">
        <v>3.788265</v>
      </c>
      <c r="U248" s="1">
        <f>Q248/AL248</f>
        <v>3.7882653061224492</v>
      </c>
      <c r="V248">
        <v>86</v>
      </c>
      <c r="W248" s="1">
        <f>_xlfn.RANK.AVG(U248,$U$2:$U$336,1)</f>
        <v>86</v>
      </c>
      <c r="X248">
        <v>905</v>
      </c>
      <c r="Y248">
        <v>6</v>
      </c>
      <c r="Z248" s="1">
        <f>_xlfn.RANK.AVG(X248,$X$2:$X$336,1)</f>
        <v>6</v>
      </c>
      <c r="AA248">
        <v>2.3086730000000002</v>
      </c>
      <c r="AB248" s="1">
        <f>X248/AL248</f>
        <v>2.3086734693877551</v>
      </c>
      <c r="AC248">
        <v>8</v>
      </c>
      <c r="AD248" s="1">
        <f>_xlfn.RANK.AVG(AC248,$AC$2:$AC$336,1)</f>
        <v>8</v>
      </c>
      <c r="AE248">
        <v>0</v>
      </c>
      <c r="AF248">
        <v>17.5</v>
      </c>
      <c r="AG248" s="1">
        <f>_xlfn.RANK.AVG(AE248,$AE$2:$AE$336,1)</f>
        <v>17.5</v>
      </c>
      <c r="AH248">
        <v>0</v>
      </c>
      <c r="AI248" s="1">
        <f>AE248/AL248</f>
        <v>0</v>
      </c>
      <c r="AJ248">
        <v>17.5</v>
      </c>
      <c r="AK248" s="1">
        <f>_xlfn.RANK.AVG(AI248,$AI$2:$AI$336,1)</f>
        <v>17.5</v>
      </c>
      <c r="AL248">
        <v>392</v>
      </c>
      <c r="AM248">
        <v>-6.7254399999999999</v>
      </c>
      <c r="AN248">
        <v>327.44900000000001</v>
      </c>
      <c r="AO248">
        <v>-1.4902299999999999</v>
      </c>
      <c r="AP248">
        <v>-1.5813200000000001</v>
      </c>
      <c r="AQ248">
        <v>1.150433</v>
      </c>
      <c r="AS248" s="1">
        <f t="shared" si="67"/>
        <v>327.44899999999996</v>
      </c>
      <c r="AT248" s="1">
        <f>(AS248-AVERAGE($AS$2:$AS$336))/_xlfn.STDEV.S($AS$2:$AS$336)</f>
        <v>-1.4902255762035364</v>
      </c>
      <c r="AU248" s="1">
        <f t="shared" si="69"/>
        <v>76.492000000000004</v>
      </c>
      <c r="AV248" s="1">
        <f>(AU248-AVERAGE($AU$2:$AU$336))/_xlfn.STDEV.S($AU$2:$AU$336)</f>
        <v>-1.5813023651673741</v>
      </c>
      <c r="AW248" s="1">
        <f t="shared" si="71"/>
        <v>1.15041493886199</v>
      </c>
    </row>
    <row r="249" spans="1:49" x14ac:dyDescent="0.25">
      <c r="A249">
        <v>142115</v>
      </c>
      <c r="B249" t="s">
        <v>112</v>
      </c>
      <c r="C249" t="s">
        <v>41</v>
      </c>
      <c r="D249">
        <v>0</v>
      </c>
      <c r="E249">
        <v>18</v>
      </c>
      <c r="F249">
        <v>133</v>
      </c>
      <c r="G249" s="1">
        <f t="shared" si="54"/>
        <v>133</v>
      </c>
      <c r="H249">
        <v>0</v>
      </c>
      <c r="I249">
        <v>71</v>
      </c>
      <c r="J249" s="1">
        <f t="shared" si="55"/>
        <v>71</v>
      </c>
      <c r="K249">
        <v>0</v>
      </c>
      <c r="L249">
        <v>54.5</v>
      </c>
      <c r="M249" s="1">
        <f t="shared" si="56"/>
        <v>54.5</v>
      </c>
      <c r="N249">
        <v>16</v>
      </c>
      <c r="O249">
        <v>57</v>
      </c>
      <c r="P249" s="1">
        <f t="shared" si="57"/>
        <v>57</v>
      </c>
      <c r="Q249">
        <v>1217</v>
      </c>
      <c r="R249">
        <v>66</v>
      </c>
      <c r="S249" s="1">
        <f>_xlfn.RANK.AVG(Q249,$Q$2:$Q$336,1)</f>
        <v>66</v>
      </c>
      <c r="T249">
        <v>2.4635630000000002</v>
      </c>
      <c r="U249" s="1">
        <f>Q249/AL249</f>
        <v>2.4635627530364372</v>
      </c>
      <c r="V249">
        <v>69</v>
      </c>
      <c r="W249" s="1">
        <f>_xlfn.RANK.AVG(U249,$U$2:$U$336,1)</f>
        <v>69</v>
      </c>
      <c r="X249">
        <v>25351</v>
      </c>
      <c r="Y249">
        <v>83</v>
      </c>
      <c r="Z249" s="1">
        <f>_xlfn.RANK.AVG(X249,$X$2:$X$336,1)</f>
        <v>83</v>
      </c>
      <c r="AA249">
        <v>51.317810000000001</v>
      </c>
      <c r="AB249" s="1">
        <f>X249/AL249</f>
        <v>51.317813765182187</v>
      </c>
      <c r="AC249">
        <v>79</v>
      </c>
      <c r="AD249" s="1">
        <f>_xlfn.RANK.AVG(AC249,$AC$2:$AC$336,1)</f>
        <v>79</v>
      </c>
      <c r="AE249">
        <v>32</v>
      </c>
      <c r="AF249">
        <v>107</v>
      </c>
      <c r="AG249" s="1">
        <f>_xlfn.RANK.AVG(AE249,$AE$2:$AE$336,1)</f>
        <v>107</v>
      </c>
      <c r="AH249">
        <v>6.4777000000000001E-2</v>
      </c>
      <c r="AI249" s="1">
        <f>AE249/AL249</f>
        <v>6.4777327935222673E-2</v>
      </c>
      <c r="AJ249">
        <v>110</v>
      </c>
      <c r="AK249" s="1">
        <f>_xlfn.RANK.AVG(AI249,$AI$2:$AI$336,1)</f>
        <v>110</v>
      </c>
      <c r="AL249">
        <v>494</v>
      </c>
      <c r="AM249">
        <v>-4.6454300000000002</v>
      </c>
      <c r="AN249">
        <v>485.82150000000001</v>
      </c>
      <c r="AO249">
        <v>-1.11233</v>
      </c>
      <c r="AP249">
        <v>-0.74016999999999999</v>
      </c>
      <c r="AQ249">
        <v>0.90781000000000001</v>
      </c>
      <c r="AS249" s="1">
        <f t="shared" si="67"/>
        <v>485.82150000000007</v>
      </c>
      <c r="AT249" s="1">
        <f>(AS249-AVERAGE($AS$2:$AS$336))/_xlfn.STDEV.S($AS$2:$AS$336)</f>
        <v>-1.1123321305103462</v>
      </c>
      <c r="AU249" s="1">
        <f t="shared" si="69"/>
        <v>217.995</v>
      </c>
      <c r="AV249" s="1">
        <f>(AU249-AVERAGE($AU$2:$AU$336))/_xlfn.STDEV.S($AU$2:$AU$336)</f>
        <v>-0.74016151000775532</v>
      </c>
      <c r="AW249" s="1">
        <f t="shared" si="71"/>
        <v>0.90780815507062429</v>
      </c>
    </row>
    <row r="250" spans="1:49" x14ac:dyDescent="0.25">
      <c r="A250">
        <v>142276</v>
      </c>
      <c r="B250" t="s">
        <v>113</v>
      </c>
      <c r="C250" t="s">
        <v>41</v>
      </c>
      <c r="D250">
        <v>0</v>
      </c>
      <c r="E250">
        <v>10</v>
      </c>
      <c r="F250">
        <v>108.5</v>
      </c>
      <c r="G250" s="1">
        <f t="shared" si="54"/>
        <v>108.5</v>
      </c>
      <c r="H250">
        <v>0</v>
      </c>
      <c r="I250">
        <v>71</v>
      </c>
      <c r="J250" s="1">
        <f t="shared" si="55"/>
        <v>71</v>
      </c>
      <c r="K250">
        <v>1</v>
      </c>
      <c r="L250">
        <v>112</v>
      </c>
      <c r="M250" s="1">
        <f t="shared" si="56"/>
        <v>112</v>
      </c>
      <c r="N250">
        <v>19</v>
      </c>
      <c r="O250">
        <v>66</v>
      </c>
      <c r="P250" s="1">
        <f t="shared" si="57"/>
        <v>66</v>
      </c>
      <c r="Q250">
        <v>648</v>
      </c>
      <c r="R250">
        <v>41</v>
      </c>
      <c r="S250" s="1">
        <f>_xlfn.RANK.AVG(Q250,$Q$2:$Q$336,1)</f>
        <v>41</v>
      </c>
      <c r="T250">
        <v>1.657289</v>
      </c>
      <c r="U250" s="1">
        <f>Q250/AL250</f>
        <v>1.6572890025575449</v>
      </c>
      <c r="V250">
        <v>47</v>
      </c>
      <c r="W250" s="1">
        <f>_xlfn.RANK.AVG(U250,$U$2:$U$336,1)</f>
        <v>47</v>
      </c>
      <c r="X250">
        <v>19962</v>
      </c>
      <c r="Y250">
        <v>73</v>
      </c>
      <c r="Z250" s="1">
        <f>_xlfn.RANK.AVG(X250,$X$2:$X$336,1)</f>
        <v>73</v>
      </c>
      <c r="AA250">
        <v>51.053710000000002</v>
      </c>
      <c r="AB250" s="1">
        <f>X250/AL250</f>
        <v>51.053708439897697</v>
      </c>
      <c r="AC250">
        <v>78</v>
      </c>
      <c r="AD250" s="1">
        <f>_xlfn.RANK.AVG(AC250,$AC$2:$AC$336,1)</f>
        <v>78</v>
      </c>
      <c r="AE250">
        <v>8</v>
      </c>
      <c r="AF250">
        <v>53.5</v>
      </c>
      <c r="AG250" s="1">
        <f>_xlfn.RANK.AVG(AE250,$AE$2:$AE$336,1)</f>
        <v>53.5</v>
      </c>
      <c r="AH250">
        <v>2.0459999999999999E-2</v>
      </c>
      <c r="AI250" s="1">
        <f>AE250/AL250</f>
        <v>2.0460358056265986E-2</v>
      </c>
      <c r="AJ250">
        <v>55</v>
      </c>
      <c r="AK250" s="1">
        <f>_xlfn.RANK.AVG(AI250,$AI$2:$AI$336,1)</f>
        <v>55</v>
      </c>
      <c r="AL250">
        <v>391</v>
      </c>
      <c r="AM250">
        <v>-5.5645899999999999</v>
      </c>
      <c r="AN250">
        <v>442.13799999999998</v>
      </c>
      <c r="AO250">
        <v>-1.2165699999999999</v>
      </c>
      <c r="AP250">
        <v>-1.1294</v>
      </c>
      <c r="AQ250">
        <v>0.97441199999999994</v>
      </c>
      <c r="AS250" s="1">
        <f t="shared" si="67"/>
        <v>442.13799999999998</v>
      </c>
      <c r="AT250" s="1">
        <f>(AS250-AVERAGE($AS$2:$AS$336))/_xlfn.STDEV.S($AS$2:$AS$336)</f>
        <v>-1.2165655569886709</v>
      </c>
      <c r="AU250" s="1">
        <f t="shared" si="69"/>
        <v>152.51600000000002</v>
      </c>
      <c r="AV250" s="1">
        <f>(AU250-AVERAGE($AU$2:$AU$336))/_xlfn.STDEV.S($AU$2:$AU$336)</f>
        <v>-1.1293904454719974</v>
      </c>
      <c r="AW250" s="1">
        <f t="shared" si="71"/>
        <v>0.97440382532126335</v>
      </c>
    </row>
    <row r="251" spans="1:49" x14ac:dyDescent="0.25">
      <c r="A251">
        <v>144740</v>
      </c>
      <c r="B251" t="s">
        <v>116</v>
      </c>
      <c r="C251" t="s">
        <v>41</v>
      </c>
      <c r="D251">
        <v>1</v>
      </c>
      <c r="E251">
        <v>5</v>
      </c>
      <c r="F251">
        <v>100</v>
      </c>
      <c r="G251" s="1">
        <f t="shared" si="54"/>
        <v>100</v>
      </c>
      <c r="H251">
        <v>1</v>
      </c>
      <c r="I251">
        <v>146</v>
      </c>
      <c r="J251" s="1">
        <f t="shared" si="55"/>
        <v>146</v>
      </c>
      <c r="K251">
        <v>7</v>
      </c>
      <c r="L251">
        <v>161.5</v>
      </c>
      <c r="M251" s="1">
        <f t="shared" si="56"/>
        <v>161.5</v>
      </c>
      <c r="N251">
        <v>21</v>
      </c>
      <c r="O251">
        <v>80</v>
      </c>
      <c r="P251" s="1">
        <f t="shared" si="57"/>
        <v>80</v>
      </c>
      <c r="Q251">
        <v>734</v>
      </c>
      <c r="R251">
        <v>47</v>
      </c>
      <c r="S251" s="1">
        <f>_xlfn.RANK.AVG(Q251,$Q$2:$Q$336,1)</f>
        <v>47</v>
      </c>
      <c r="T251">
        <v>0.83409100000000003</v>
      </c>
      <c r="U251" s="1">
        <f>Q251/AL251</f>
        <v>0.83409090909090911</v>
      </c>
      <c r="V251">
        <v>30</v>
      </c>
      <c r="W251" s="1">
        <f>_xlfn.RANK.AVG(U251,$U$2:$U$336,1)</f>
        <v>30</v>
      </c>
      <c r="X251">
        <v>5681</v>
      </c>
      <c r="Y251">
        <v>34</v>
      </c>
      <c r="Z251" s="1">
        <f>_xlfn.RANK.AVG(X251,$X$2:$X$336,1)</f>
        <v>34</v>
      </c>
      <c r="AA251">
        <v>6.4556820000000004</v>
      </c>
      <c r="AB251" s="1">
        <f>X251/AL251</f>
        <v>6.4556818181818185</v>
      </c>
      <c r="AC251">
        <v>23</v>
      </c>
      <c r="AD251" s="1">
        <f>_xlfn.RANK.AVG(AC251,$AC$2:$AC$336,1)</f>
        <v>23</v>
      </c>
      <c r="AE251">
        <v>7</v>
      </c>
      <c r="AF251">
        <v>49.5</v>
      </c>
      <c r="AG251" s="1">
        <f>_xlfn.RANK.AVG(AE251,$AE$2:$AE$336,1)</f>
        <v>49.5</v>
      </c>
      <c r="AH251">
        <v>7.9550000000000003E-3</v>
      </c>
      <c r="AI251" s="1">
        <f>AE251/AL251</f>
        <v>7.9545454545454537E-3</v>
      </c>
      <c r="AJ251">
        <v>42</v>
      </c>
      <c r="AK251" s="1">
        <f>_xlfn.RANK.AVG(AI251,$AI$2:$AI$336,1)</f>
        <v>42</v>
      </c>
      <c r="AL251">
        <v>880</v>
      </c>
      <c r="AM251">
        <v>-4.8982700000000001</v>
      </c>
      <c r="AN251">
        <v>513.66949999999997</v>
      </c>
      <c r="AO251">
        <v>-1.0458799999999999</v>
      </c>
      <c r="AP251">
        <v>-1.56755</v>
      </c>
      <c r="AQ251">
        <v>1.3948990000000001</v>
      </c>
      <c r="AS251" s="1">
        <f t="shared" si="67"/>
        <v>513.66950000000008</v>
      </c>
      <c r="AT251" s="1">
        <f>(AS251-AVERAGE($AS$2:$AS$336))/_xlfn.STDEV.S($AS$2:$AS$336)</f>
        <v>-1.0458838729172415</v>
      </c>
      <c r="AU251" s="1">
        <f t="shared" si="69"/>
        <v>78.808999999999997</v>
      </c>
      <c r="AV251" s="1">
        <f>(AU251-AVERAGE($AU$2:$AU$336))/_xlfn.STDEV.S($AU$2:$AU$336)</f>
        <v>-1.5675293472002299</v>
      </c>
      <c r="AW251" s="1">
        <f t="shared" si="71"/>
        <v>1.3948847824724193</v>
      </c>
    </row>
    <row r="252" spans="1:49" x14ac:dyDescent="0.25">
      <c r="A252">
        <v>145619</v>
      </c>
      <c r="B252" t="s">
        <v>118</v>
      </c>
      <c r="C252" t="s">
        <v>41</v>
      </c>
      <c r="D252">
        <v>0</v>
      </c>
      <c r="E252">
        <v>0</v>
      </c>
      <c r="F252">
        <v>42</v>
      </c>
      <c r="G252" s="1">
        <f t="shared" si="54"/>
        <v>42</v>
      </c>
      <c r="H252">
        <v>0</v>
      </c>
      <c r="I252">
        <v>71</v>
      </c>
      <c r="J252" s="1">
        <f t="shared" si="55"/>
        <v>71</v>
      </c>
      <c r="K252">
        <v>0</v>
      </c>
      <c r="L252">
        <v>54.5</v>
      </c>
      <c r="M252" s="1">
        <f t="shared" si="56"/>
        <v>54.5</v>
      </c>
      <c r="N252">
        <v>43</v>
      </c>
      <c r="O252">
        <v>175</v>
      </c>
      <c r="P252" s="1">
        <f t="shared" si="57"/>
        <v>175</v>
      </c>
      <c r="AL252">
        <v>144</v>
      </c>
      <c r="AS252" s="1" t="str">
        <f t="shared" si="67"/>
        <v/>
      </c>
      <c r="AT252" s="1"/>
      <c r="AU252" s="1" t="str">
        <f t="shared" si="69"/>
        <v/>
      </c>
      <c r="AV252" s="1"/>
      <c r="AW252" s="1">
        <f t="shared" si="71"/>
        <v>2.0742468512691539</v>
      </c>
    </row>
    <row r="253" spans="1:49" x14ac:dyDescent="0.25">
      <c r="A253">
        <v>145770</v>
      </c>
      <c r="B253" t="s">
        <v>121</v>
      </c>
      <c r="C253" t="s">
        <v>41</v>
      </c>
      <c r="D253">
        <v>0</v>
      </c>
      <c r="E253">
        <v>0</v>
      </c>
      <c r="F253">
        <v>42</v>
      </c>
      <c r="G253" s="1">
        <f t="shared" si="54"/>
        <v>42</v>
      </c>
      <c r="H253">
        <v>0</v>
      </c>
      <c r="I253">
        <v>71</v>
      </c>
      <c r="J253" s="1">
        <f t="shared" si="55"/>
        <v>71</v>
      </c>
      <c r="K253">
        <v>0</v>
      </c>
      <c r="L253">
        <v>54.5</v>
      </c>
      <c r="M253" s="1">
        <f t="shared" si="56"/>
        <v>54.5</v>
      </c>
      <c r="N253">
        <v>54</v>
      </c>
      <c r="O253">
        <v>207.5</v>
      </c>
      <c r="P253" s="1">
        <f t="shared" si="57"/>
        <v>207.5</v>
      </c>
      <c r="AL253">
        <v>20</v>
      </c>
      <c r="AS253" s="1" t="str">
        <f t="shared" si="67"/>
        <v/>
      </c>
      <c r="AT253" s="1"/>
      <c r="AU253" s="1" t="str">
        <f t="shared" si="69"/>
        <v/>
      </c>
      <c r="AV253" s="1"/>
      <c r="AW253" s="1">
        <f t="shared" si="71"/>
        <v>2.0742468512691539</v>
      </c>
    </row>
    <row r="254" spans="1:49" x14ac:dyDescent="0.25">
      <c r="A254">
        <v>147536</v>
      </c>
      <c r="B254" t="s">
        <v>124</v>
      </c>
      <c r="C254" t="s">
        <v>41</v>
      </c>
      <c r="D254">
        <v>0</v>
      </c>
      <c r="E254">
        <v>0</v>
      </c>
      <c r="F254">
        <v>42</v>
      </c>
      <c r="G254" s="1">
        <f t="shared" si="54"/>
        <v>42</v>
      </c>
      <c r="H254">
        <v>0</v>
      </c>
      <c r="I254">
        <v>71</v>
      </c>
      <c r="J254" s="1">
        <f t="shared" si="55"/>
        <v>71</v>
      </c>
      <c r="K254">
        <v>0</v>
      </c>
      <c r="L254">
        <v>54.5</v>
      </c>
      <c r="M254" s="1">
        <f t="shared" si="56"/>
        <v>54.5</v>
      </c>
      <c r="N254">
        <v>46</v>
      </c>
      <c r="O254">
        <v>183.5</v>
      </c>
      <c r="P254" s="1">
        <f t="shared" si="57"/>
        <v>183.5</v>
      </c>
      <c r="AL254">
        <v>127</v>
      </c>
      <c r="AS254" s="1" t="str">
        <f t="shared" si="67"/>
        <v/>
      </c>
      <c r="AT254" s="1"/>
      <c r="AU254" s="1" t="str">
        <f t="shared" si="69"/>
        <v/>
      </c>
      <c r="AV254" s="1"/>
      <c r="AW254" s="1">
        <f t="shared" si="71"/>
        <v>2.0742468512691539</v>
      </c>
    </row>
    <row r="255" spans="1:49" x14ac:dyDescent="0.25">
      <c r="A255">
        <v>149514</v>
      </c>
      <c r="B255" t="s">
        <v>128</v>
      </c>
      <c r="C255" t="s">
        <v>41</v>
      </c>
      <c r="D255">
        <v>0</v>
      </c>
      <c r="E255">
        <v>0</v>
      </c>
      <c r="F255">
        <v>42</v>
      </c>
      <c r="G255" s="1">
        <f t="shared" si="54"/>
        <v>42</v>
      </c>
      <c r="H255">
        <v>0</v>
      </c>
      <c r="I255">
        <v>71</v>
      </c>
      <c r="J255" s="1">
        <f t="shared" si="55"/>
        <v>71</v>
      </c>
      <c r="K255">
        <v>0</v>
      </c>
      <c r="L255">
        <v>54.5</v>
      </c>
      <c r="M255" s="1">
        <f t="shared" si="56"/>
        <v>54.5</v>
      </c>
      <c r="N255">
        <v>43</v>
      </c>
      <c r="O255">
        <v>175</v>
      </c>
      <c r="P255" s="1">
        <f t="shared" si="57"/>
        <v>175</v>
      </c>
      <c r="AL255">
        <v>70</v>
      </c>
      <c r="AS255" s="1" t="str">
        <f t="shared" si="67"/>
        <v/>
      </c>
      <c r="AT255" s="1"/>
      <c r="AU255" s="1" t="str">
        <f t="shared" si="69"/>
        <v/>
      </c>
      <c r="AV255" s="1"/>
      <c r="AW255" s="1">
        <f t="shared" si="71"/>
        <v>2.0742468512691539</v>
      </c>
    </row>
    <row r="256" spans="1:49" x14ac:dyDescent="0.25">
      <c r="A256">
        <v>151324</v>
      </c>
      <c r="B256" t="s">
        <v>131</v>
      </c>
      <c r="C256" t="s">
        <v>41</v>
      </c>
      <c r="D256">
        <v>0</v>
      </c>
      <c r="E256">
        <v>11</v>
      </c>
      <c r="F256">
        <v>112</v>
      </c>
      <c r="G256" s="1">
        <f t="shared" si="54"/>
        <v>112</v>
      </c>
      <c r="H256">
        <v>0</v>
      </c>
      <c r="I256">
        <v>71</v>
      </c>
      <c r="J256" s="1">
        <f t="shared" si="55"/>
        <v>71</v>
      </c>
      <c r="K256">
        <v>0</v>
      </c>
      <c r="L256">
        <v>54.5</v>
      </c>
      <c r="M256" s="1">
        <f t="shared" si="56"/>
        <v>54.5</v>
      </c>
      <c r="N256">
        <v>44</v>
      </c>
      <c r="O256">
        <v>178</v>
      </c>
      <c r="P256" s="1">
        <f t="shared" si="57"/>
        <v>178</v>
      </c>
      <c r="Q256">
        <v>2</v>
      </c>
      <c r="R256">
        <v>10.5</v>
      </c>
      <c r="S256" s="1">
        <f>_xlfn.RANK.AVG(Q256,$Q$2:$Q$336,1)</f>
        <v>10.5</v>
      </c>
      <c r="T256">
        <v>5.4349999999999997E-3</v>
      </c>
      <c r="U256" s="1">
        <f>Q256/AL256</f>
        <v>5.434782608695652E-3</v>
      </c>
      <c r="V256">
        <v>11</v>
      </c>
      <c r="W256" s="1">
        <f>_xlfn.RANK.AVG(U256,$U$2:$U$336,1)</f>
        <v>11</v>
      </c>
      <c r="X256">
        <v>1434</v>
      </c>
      <c r="Y256">
        <v>11</v>
      </c>
      <c r="Z256" s="1">
        <f>_xlfn.RANK.AVG(X256,$X$2:$X$336,1)</f>
        <v>11</v>
      </c>
      <c r="AA256">
        <v>3.8967390000000002</v>
      </c>
      <c r="AB256" s="1">
        <f>X256/AL256</f>
        <v>3.8967391304347827</v>
      </c>
      <c r="AC256">
        <v>12</v>
      </c>
      <c r="AD256" s="1">
        <f>_xlfn.RANK.AVG(AC256,$AC$2:$AC$336,1)</f>
        <v>12</v>
      </c>
      <c r="AE256">
        <v>0</v>
      </c>
      <c r="AF256">
        <v>17.5</v>
      </c>
      <c r="AG256" s="1">
        <f>_xlfn.RANK.AVG(AE256,$AE$2:$AE$336,1)</f>
        <v>17.5</v>
      </c>
      <c r="AH256">
        <v>0</v>
      </c>
      <c r="AI256" s="1">
        <f>AE256/AL256</f>
        <v>0</v>
      </c>
      <c r="AJ256">
        <v>17.5</v>
      </c>
      <c r="AK256" s="1">
        <f>_xlfn.RANK.AVG(AI256,$AI$2:$AI$336,1)</f>
        <v>17.5</v>
      </c>
      <c r="AL256">
        <v>368</v>
      </c>
      <c r="AM256">
        <v>-7.7693899999999996</v>
      </c>
      <c r="AN256">
        <v>351.73399999999998</v>
      </c>
      <c r="AO256">
        <v>-1.43228</v>
      </c>
      <c r="AP256">
        <v>-1.8329299999999999</v>
      </c>
      <c r="AQ256">
        <v>1.402927</v>
      </c>
      <c r="AS256" s="1">
        <f t="shared" si="67"/>
        <v>351.73399999999998</v>
      </c>
      <c r="AT256" s="1">
        <f>(AS256-AVERAGE($AS$2:$AS$336))/_xlfn.STDEV.S($AS$2:$AS$336)</f>
        <v>-1.4322790114359212</v>
      </c>
      <c r="AU256" s="1">
        <f t="shared" si="69"/>
        <v>34.166000000000004</v>
      </c>
      <c r="AV256" s="1">
        <f>(AU256-AVERAGE($AU$2:$AU$336))/_xlfn.STDEV.S($AU$2:$AU$336)</f>
        <v>-1.832902174609478</v>
      </c>
      <c r="AW256" s="1">
        <f t="shared" si="71"/>
        <v>1.4029059521129357</v>
      </c>
    </row>
    <row r="257" spans="1:49" x14ac:dyDescent="0.25">
      <c r="A257">
        <v>156541</v>
      </c>
      <c r="B257" t="s">
        <v>139</v>
      </c>
      <c r="C257" t="s">
        <v>41</v>
      </c>
      <c r="D257">
        <v>0</v>
      </c>
      <c r="E257">
        <v>0</v>
      </c>
      <c r="F257">
        <v>42</v>
      </c>
      <c r="G257" s="1">
        <f t="shared" si="54"/>
        <v>42</v>
      </c>
      <c r="H257">
        <v>0</v>
      </c>
      <c r="I257">
        <v>71</v>
      </c>
      <c r="J257" s="1">
        <f t="shared" si="55"/>
        <v>71</v>
      </c>
      <c r="K257">
        <v>0</v>
      </c>
      <c r="L257">
        <v>54.5</v>
      </c>
      <c r="M257" s="1">
        <f t="shared" si="56"/>
        <v>54.5</v>
      </c>
      <c r="N257">
        <v>24</v>
      </c>
      <c r="O257">
        <v>101.5</v>
      </c>
      <c r="P257" s="1">
        <f t="shared" si="57"/>
        <v>101.5</v>
      </c>
      <c r="AL257">
        <v>130</v>
      </c>
      <c r="AS257" s="1" t="str">
        <f t="shared" si="67"/>
        <v/>
      </c>
      <c r="AT257" s="1"/>
      <c r="AU257" s="1" t="str">
        <f t="shared" si="69"/>
        <v/>
      </c>
      <c r="AV257" s="1"/>
      <c r="AW257" s="1">
        <f t="shared" si="71"/>
        <v>2.0742468512691539</v>
      </c>
    </row>
    <row r="258" spans="1:49" x14ac:dyDescent="0.25">
      <c r="A258">
        <v>157757</v>
      </c>
      <c r="B258" t="s">
        <v>142</v>
      </c>
      <c r="C258" t="s">
        <v>41</v>
      </c>
      <c r="D258">
        <v>0</v>
      </c>
      <c r="E258">
        <v>0</v>
      </c>
      <c r="F258">
        <v>42</v>
      </c>
      <c r="G258" s="1">
        <f t="shared" ref="G258:G321" si="72">_xlfn.RANK.AVG(E258,$E$2:$E$336,1)</f>
        <v>42</v>
      </c>
      <c r="H258">
        <v>0</v>
      </c>
      <c r="I258">
        <v>71</v>
      </c>
      <c r="J258" s="1">
        <f t="shared" ref="J258:J321" si="73">_xlfn.RANK.AVG(H258,$H$2:$H$336,1)</f>
        <v>71</v>
      </c>
      <c r="K258">
        <v>0</v>
      </c>
      <c r="L258">
        <v>54.5</v>
      </c>
      <c r="M258" s="1">
        <f t="shared" ref="M258:M321" si="74">_xlfn.RANK.AVG(K258,$K$2:$K$336,1)</f>
        <v>54.5</v>
      </c>
      <c r="N258">
        <v>34</v>
      </c>
      <c r="O258">
        <v>138.5</v>
      </c>
      <c r="P258" s="1">
        <f t="shared" ref="P258:P321" si="75">_xlfn.RANK.AVG(N258,$N$2:$N$336,1)</f>
        <v>138.5</v>
      </c>
      <c r="AL258">
        <v>93</v>
      </c>
      <c r="AS258" s="1" t="str">
        <f t="shared" ref="AS258:AS321" si="76">IF( (G258 &lt;&gt; "") *  (AG258 &lt;&gt; "") * (Z258&lt;&gt;"")*(M258&lt;&gt;"")*(J258&lt;&gt;"")*(S258&lt;&gt;"")*(P258&lt;&gt;""),     0.914 *G258+0.902*AG258+0.9*Z258+0.873*M258+0.819*J258+0.791*S258+0.616*P258,"")</f>
        <v/>
      </c>
      <c r="AT258" s="1"/>
      <c r="AU258" s="1" t="str">
        <f t="shared" ref="AU258:AU321" si="77">IF( (AD258&lt;&gt;"")*(W258&lt;&gt;"")*(AK258&lt;&gt;""),   0.931*AD258+0.614*W258+0.928*AK258,"")</f>
        <v/>
      </c>
      <c r="AV258" s="1"/>
      <c r="AW258" s="1">
        <f t="shared" si="71"/>
        <v>2.0742468512691539</v>
      </c>
    </row>
    <row r="259" spans="1:49" x14ac:dyDescent="0.25">
      <c r="A259">
        <v>159647</v>
      </c>
      <c r="B259" t="s">
        <v>144</v>
      </c>
      <c r="C259" t="s">
        <v>41</v>
      </c>
      <c r="D259">
        <v>0</v>
      </c>
      <c r="E259">
        <v>13</v>
      </c>
      <c r="F259">
        <v>120</v>
      </c>
      <c r="G259" s="1">
        <f t="shared" si="72"/>
        <v>120</v>
      </c>
      <c r="H259">
        <v>0</v>
      </c>
      <c r="I259">
        <v>71</v>
      </c>
      <c r="J259" s="1">
        <f t="shared" si="73"/>
        <v>71</v>
      </c>
      <c r="K259">
        <v>0</v>
      </c>
      <c r="L259">
        <v>54.5</v>
      </c>
      <c r="M259" s="1">
        <f t="shared" si="74"/>
        <v>54.5</v>
      </c>
      <c r="N259">
        <v>26</v>
      </c>
      <c r="O259">
        <v>110.5</v>
      </c>
      <c r="P259" s="1">
        <f t="shared" si="75"/>
        <v>110.5</v>
      </c>
      <c r="Q259">
        <v>5854</v>
      </c>
      <c r="R259">
        <v>149</v>
      </c>
      <c r="S259" s="1">
        <f>_xlfn.RANK.AVG(Q259,$Q$2:$Q$336,1)</f>
        <v>149</v>
      </c>
      <c r="T259">
        <v>19.644300000000001</v>
      </c>
      <c r="U259" s="1">
        <f>Q259/AL259</f>
        <v>19.644295302013422</v>
      </c>
      <c r="V259">
        <v>230</v>
      </c>
      <c r="W259" s="1">
        <f>_xlfn.RANK.AVG(U259,$U$2:$U$336,1)</f>
        <v>230</v>
      </c>
      <c r="X259">
        <v>17088</v>
      </c>
      <c r="Y259">
        <v>63</v>
      </c>
      <c r="Z259" s="1">
        <f>_xlfn.RANK.AVG(X259,$X$2:$X$336,1)</f>
        <v>63</v>
      </c>
      <c r="AA259">
        <v>57.342280000000002</v>
      </c>
      <c r="AB259" s="1">
        <f>X259/AL259</f>
        <v>57.34228187919463</v>
      </c>
      <c r="AC259">
        <v>88</v>
      </c>
      <c r="AD259" s="1">
        <f>_xlfn.RANK.AVG(AC259,$AC$2:$AC$336,1)</f>
        <v>88</v>
      </c>
      <c r="AE259">
        <v>0</v>
      </c>
      <c r="AF259">
        <v>17.5</v>
      </c>
      <c r="AG259" s="1">
        <f>_xlfn.RANK.AVG(AE259,$AE$2:$AE$336,1)</f>
        <v>17.5</v>
      </c>
      <c r="AH259">
        <v>0</v>
      </c>
      <c r="AI259" s="1">
        <f>AE259/AL259</f>
        <v>0</v>
      </c>
      <c r="AJ259">
        <v>17.5</v>
      </c>
      <c r="AK259" s="1">
        <f>_xlfn.RANK.AVG(AI259,$AI$2:$AI$336,1)</f>
        <v>17.5</v>
      </c>
      <c r="AL259">
        <v>298</v>
      </c>
      <c r="AM259">
        <v>-4.3618600000000001</v>
      </c>
      <c r="AN259">
        <v>473.81950000000001</v>
      </c>
      <c r="AO259">
        <v>-1.14097</v>
      </c>
      <c r="AP259">
        <v>-0.61299999999999999</v>
      </c>
      <c r="AQ259">
        <v>0.86133700000000002</v>
      </c>
      <c r="AS259" s="1">
        <f t="shared" si="76"/>
        <v>473.81949999999995</v>
      </c>
      <c r="AT259" s="1">
        <f>(AS259-AVERAGE($AS$2:$AS$336))/_xlfn.STDEV.S($AS$2:$AS$336)</f>
        <v>-1.1409701651136372</v>
      </c>
      <c r="AU259" s="1">
        <f t="shared" si="77"/>
        <v>239.38800000000001</v>
      </c>
      <c r="AV259" s="1">
        <f>(AU259-AVERAGE($AU$2:$AU$336))/_xlfn.STDEV.S($AU$2:$AU$336)</f>
        <v>-0.61299440885491951</v>
      </c>
      <c r="AW259" s="1">
        <f t="shared" ref="AW259:AW322" si="78">SQRT((AV259--0.55)^2+(AT259--2)^2)</f>
        <v>0.86133649218634201</v>
      </c>
    </row>
    <row r="260" spans="1:49" x14ac:dyDescent="0.25">
      <c r="A260">
        <v>159993</v>
      </c>
      <c r="B260" t="s">
        <v>146</v>
      </c>
      <c r="C260" t="s">
        <v>41</v>
      </c>
      <c r="D260">
        <v>0</v>
      </c>
      <c r="E260">
        <v>0</v>
      </c>
      <c r="F260">
        <v>42</v>
      </c>
      <c r="G260" s="1">
        <f t="shared" si="72"/>
        <v>42</v>
      </c>
      <c r="H260">
        <v>0</v>
      </c>
      <c r="I260">
        <v>71</v>
      </c>
      <c r="J260" s="1">
        <f t="shared" si="73"/>
        <v>71</v>
      </c>
      <c r="K260">
        <v>0</v>
      </c>
      <c r="L260">
        <v>54.5</v>
      </c>
      <c r="M260" s="1">
        <f t="shared" si="74"/>
        <v>54.5</v>
      </c>
      <c r="N260">
        <v>26</v>
      </c>
      <c r="O260">
        <v>110.5</v>
      </c>
      <c r="P260" s="1">
        <f t="shared" si="75"/>
        <v>110.5</v>
      </c>
      <c r="Q260">
        <v>0</v>
      </c>
      <c r="R260">
        <v>5</v>
      </c>
      <c r="S260" s="1">
        <f>_xlfn.RANK.AVG(Q260,$Q$2:$Q$336,1)</f>
        <v>5</v>
      </c>
      <c r="T260">
        <v>0</v>
      </c>
      <c r="U260" s="1">
        <f>Q260/AL260</f>
        <v>0</v>
      </c>
      <c r="V260">
        <v>5</v>
      </c>
      <c r="W260" s="1">
        <f>_xlfn.RANK.AVG(U260,$U$2:$U$336,1)</f>
        <v>5</v>
      </c>
      <c r="X260">
        <v>2267</v>
      </c>
      <c r="Y260">
        <v>19</v>
      </c>
      <c r="Z260" s="1">
        <f>_xlfn.RANK.AVG(X260,$X$2:$X$336,1)</f>
        <v>19</v>
      </c>
      <c r="AA260">
        <v>9.1044180000000008</v>
      </c>
      <c r="AB260" s="1">
        <f>X260/AL260</f>
        <v>9.1044176706827304</v>
      </c>
      <c r="AC260">
        <v>28</v>
      </c>
      <c r="AD260" s="1">
        <f>_xlfn.RANK.AVG(AC260,$AC$2:$AC$336,1)</f>
        <v>28</v>
      </c>
      <c r="AE260">
        <v>0</v>
      </c>
      <c r="AF260">
        <v>17.5</v>
      </c>
      <c r="AG260" s="1">
        <f>_xlfn.RANK.AVG(AE260,$AE$2:$AE$336,1)</f>
        <v>17.5</v>
      </c>
      <c r="AH260">
        <v>0</v>
      </c>
      <c r="AI260" s="1">
        <f>AE260/AL260</f>
        <v>0</v>
      </c>
      <c r="AJ260">
        <v>17.5</v>
      </c>
      <c r="AK260" s="1">
        <f>_xlfn.RANK.AVG(AI260,$AI$2:$AI$336,1)</f>
        <v>17.5</v>
      </c>
      <c r="AL260">
        <v>249</v>
      </c>
      <c r="AM260">
        <v>-8.4539000000000009</v>
      </c>
      <c r="AN260">
        <v>249.02350000000001</v>
      </c>
      <c r="AO260">
        <v>-1.67736</v>
      </c>
      <c r="AP260">
        <v>-1.7662800000000001</v>
      </c>
      <c r="AQ260">
        <v>1.258343</v>
      </c>
      <c r="AS260" s="1">
        <f t="shared" si="76"/>
        <v>249.02350000000001</v>
      </c>
      <c r="AT260" s="1">
        <f>(AS260-AVERAGE($AS$2:$AS$336))/_xlfn.STDEV.S($AS$2:$AS$336)</f>
        <v>-1.6773570695196818</v>
      </c>
      <c r="AU260" s="1">
        <f t="shared" si="77"/>
        <v>45.378</v>
      </c>
      <c r="AV260" s="1">
        <f>(AU260-AVERAGE($AU$2:$AU$336))/_xlfn.STDEV.S($AU$2:$AU$336)</f>
        <v>-1.7662543207261707</v>
      </c>
      <c r="AW260" s="1">
        <f t="shared" si="78"/>
        <v>1.2583215142697062</v>
      </c>
    </row>
    <row r="261" spans="1:49" x14ac:dyDescent="0.25">
      <c r="A261">
        <v>163338</v>
      </c>
      <c r="B261" t="s">
        <v>153</v>
      </c>
      <c r="C261" t="s">
        <v>41</v>
      </c>
      <c r="D261">
        <v>0</v>
      </c>
      <c r="E261">
        <v>3</v>
      </c>
      <c r="F261">
        <v>92.5</v>
      </c>
      <c r="G261" s="1">
        <f t="shared" si="72"/>
        <v>92.5</v>
      </c>
      <c r="H261">
        <v>0</v>
      </c>
      <c r="I261">
        <v>71</v>
      </c>
      <c r="J261" s="1">
        <f t="shared" si="73"/>
        <v>71</v>
      </c>
      <c r="K261">
        <v>0</v>
      </c>
      <c r="L261">
        <v>54.5</v>
      </c>
      <c r="M261" s="1">
        <f t="shared" si="74"/>
        <v>54.5</v>
      </c>
      <c r="N261">
        <v>8</v>
      </c>
      <c r="O261">
        <v>36.5</v>
      </c>
      <c r="P261" s="1">
        <f t="shared" si="75"/>
        <v>36.5</v>
      </c>
      <c r="Q261">
        <v>0</v>
      </c>
      <c r="R261">
        <v>5</v>
      </c>
      <c r="S261" s="1">
        <f>_xlfn.RANK.AVG(Q261,$Q$2:$Q$336,1)</f>
        <v>5</v>
      </c>
      <c r="T261">
        <v>0</v>
      </c>
      <c r="U261" s="1">
        <f>Q261/AL261</f>
        <v>0</v>
      </c>
      <c r="V261">
        <v>5</v>
      </c>
      <c r="W261" s="1">
        <f>_xlfn.RANK.AVG(U261,$U$2:$U$336,1)</f>
        <v>5</v>
      </c>
      <c r="X261">
        <v>8982</v>
      </c>
      <c r="Y261">
        <v>44</v>
      </c>
      <c r="Z261" s="1">
        <f>_xlfn.RANK.AVG(X261,$X$2:$X$336,1)</f>
        <v>44</v>
      </c>
      <c r="AA261">
        <v>55.104289999999999</v>
      </c>
      <c r="AB261" s="1">
        <f>X261/AL261</f>
        <v>55.104294478527606</v>
      </c>
      <c r="AC261">
        <v>83</v>
      </c>
      <c r="AD261" s="1">
        <f>_xlfn.RANK.AVG(AC261,$AC$2:$AC$336,1)</f>
        <v>83</v>
      </c>
      <c r="AE261">
        <v>3</v>
      </c>
      <c r="AF261">
        <v>38.5</v>
      </c>
      <c r="AG261" s="1">
        <f>_xlfn.RANK.AVG(AE261,$AE$2:$AE$336,1)</f>
        <v>38.5</v>
      </c>
      <c r="AH261">
        <v>1.8405000000000001E-2</v>
      </c>
      <c r="AI261" s="1">
        <f>AE261/AL261</f>
        <v>1.8404907975460124E-2</v>
      </c>
      <c r="AJ261">
        <v>53</v>
      </c>
      <c r="AK261" s="1">
        <f>_xlfn.RANK.AVG(AI261,$AI$2:$AI$336,1)</f>
        <v>53</v>
      </c>
      <c r="AL261">
        <v>163</v>
      </c>
      <c r="AM261">
        <v>-7.4542099999999998</v>
      </c>
      <c r="AN261">
        <v>291.0385</v>
      </c>
      <c r="AO261">
        <v>-1.5770999999999999</v>
      </c>
      <c r="AP261">
        <v>-1.26606</v>
      </c>
      <c r="AQ261">
        <v>0.83161499999999999</v>
      </c>
      <c r="AS261" s="1">
        <f t="shared" si="76"/>
        <v>291.03849999999994</v>
      </c>
      <c r="AT261" s="1">
        <f>(AS261-AVERAGE($AS$2:$AS$336))/_xlfn.STDEV.S($AS$2:$AS$336)</f>
        <v>-1.5771048595665691</v>
      </c>
      <c r="AU261" s="1">
        <f t="shared" si="77"/>
        <v>129.52700000000002</v>
      </c>
      <c r="AV261" s="1">
        <f>(AU261-AVERAGE($AU$2:$AU$336))/_xlfn.STDEV.S($AU$2:$AU$336)</f>
        <v>-1.2660447009949509</v>
      </c>
      <c r="AW261" s="1">
        <f t="shared" si="78"/>
        <v>0.8316010543675133</v>
      </c>
    </row>
    <row r="262" spans="1:49" x14ac:dyDescent="0.25">
      <c r="A262">
        <v>163453</v>
      </c>
      <c r="B262" t="s">
        <v>154</v>
      </c>
      <c r="C262" t="s">
        <v>41</v>
      </c>
      <c r="D262">
        <v>7</v>
      </c>
      <c r="E262">
        <v>11</v>
      </c>
      <c r="F262">
        <v>112</v>
      </c>
      <c r="G262" s="1">
        <f t="shared" si="72"/>
        <v>112</v>
      </c>
      <c r="H262">
        <v>7</v>
      </c>
      <c r="I262">
        <v>187</v>
      </c>
      <c r="J262" s="1">
        <f t="shared" si="73"/>
        <v>187</v>
      </c>
      <c r="K262">
        <v>0</v>
      </c>
      <c r="L262">
        <v>54.5</v>
      </c>
      <c r="M262" s="1">
        <f t="shared" si="74"/>
        <v>54.5</v>
      </c>
      <c r="N262">
        <v>34</v>
      </c>
      <c r="O262">
        <v>138.5</v>
      </c>
      <c r="P262" s="1">
        <f t="shared" si="75"/>
        <v>138.5</v>
      </c>
      <c r="Q262">
        <v>383</v>
      </c>
      <c r="R262">
        <v>30</v>
      </c>
      <c r="S262" s="1">
        <f>_xlfn.RANK.AVG(Q262,$Q$2:$Q$336,1)</f>
        <v>30</v>
      </c>
      <c r="T262">
        <v>1.6652169999999999</v>
      </c>
      <c r="U262" s="1">
        <f>Q262/AL262</f>
        <v>1.6652173913043478</v>
      </c>
      <c r="V262">
        <v>48</v>
      </c>
      <c r="W262" s="1">
        <f>_xlfn.RANK.AVG(U262,$U$2:$U$336,1)</f>
        <v>48</v>
      </c>
      <c r="X262">
        <v>15337</v>
      </c>
      <c r="Y262">
        <v>60</v>
      </c>
      <c r="Z262" s="1">
        <f>_xlfn.RANK.AVG(X262,$X$2:$X$336,1)</f>
        <v>60</v>
      </c>
      <c r="AA262">
        <v>66.682609999999997</v>
      </c>
      <c r="AB262" s="1">
        <f>X262/AL262</f>
        <v>66.682608695652178</v>
      </c>
      <c r="AC262">
        <v>96</v>
      </c>
      <c r="AD262" s="1">
        <f>_xlfn.RANK.AVG(AC262,$AC$2:$AC$336,1)</f>
        <v>96</v>
      </c>
      <c r="AE262">
        <v>6</v>
      </c>
      <c r="AF262">
        <v>46.5</v>
      </c>
      <c r="AG262" s="1">
        <f>_xlfn.RANK.AVG(AE262,$AE$2:$AE$336,1)</f>
        <v>46.5</v>
      </c>
      <c r="AH262">
        <v>2.6086999999999999E-2</v>
      </c>
      <c r="AI262" s="1">
        <f>AE262/AL262</f>
        <v>2.6086956521739129E-2</v>
      </c>
      <c r="AJ262">
        <v>64</v>
      </c>
      <c r="AK262" s="1">
        <f>_xlfn.RANK.AVG(AI262,$AI$2:$AI$336,1)</f>
        <v>64</v>
      </c>
      <c r="AL262">
        <v>230</v>
      </c>
      <c r="AM262">
        <v>-5.4825900000000001</v>
      </c>
      <c r="AN262">
        <v>508.08850000000001</v>
      </c>
      <c r="AO262">
        <v>-1.0591999999999999</v>
      </c>
      <c r="AP262">
        <v>-0.97648999999999997</v>
      </c>
      <c r="AQ262">
        <v>1.032956</v>
      </c>
      <c r="AS262" s="1">
        <f t="shared" si="76"/>
        <v>508.08850000000007</v>
      </c>
      <c r="AT262" s="1">
        <f>(AS262-AVERAGE($AS$2:$AS$336))/_xlfn.STDEV.S($AS$2:$AS$336)</f>
        <v>-1.0592007260351357</v>
      </c>
      <c r="AU262" s="1">
        <f t="shared" si="77"/>
        <v>178.24</v>
      </c>
      <c r="AV262" s="1">
        <f>(AU262-AVERAGE($AU$2:$AU$336))/_xlfn.STDEV.S($AU$2:$AU$336)</f>
        <v>-0.97647844107544035</v>
      </c>
      <c r="AW262" s="1">
        <f t="shared" si="78"/>
        <v>1.0329506932060957</v>
      </c>
    </row>
    <row r="263" spans="1:49" x14ac:dyDescent="0.25">
      <c r="A263">
        <v>164447</v>
      </c>
      <c r="B263" t="s">
        <v>155</v>
      </c>
      <c r="C263" t="s">
        <v>41</v>
      </c>
      <c r="D263">
        <v>0</v>
      </c>
      <c r="E263">
        <v>0</v>
      </c>
      <c r="F263">
        <v>42</v>
      </c>
      <c r="G263" s="1">
        <f t="shared" si="72"/>
        <v>42</v>
      </c>
      <c r="H263">
        <v>0</v>
      </c>
      <c r="I263">
        <v>71</v>
      </c>
      <c r="J263" s="1">
        <f t="shared" si="73"/>
        <v>71</v>
      </c>
      <c r="K263">
        <v>6</v>
      </c>
      <c r="L263">
        <v>152</v>
      </c>
      <c r="M263" s="1">
        <f t="shared" si="74"/>
        <v>152</v>
      </c>
      <c r="N263">
        <v>21</v>
      </c>
      <c r="O263">
        <v>80</v>
      </c>
      <c r="P263" s="1">
        <f t="shared" si="75"/>
        <v>80</v>
      </c>
      <c r="AL263">
        <v>67</v>
      </c>
      <c r="AS263" s="1" t="str">
        <f t="shared" si="76"/>
        <v/>
      </c>
      <c r="AT263" s="1"/>
      <c r="AU263" s="1" t="str">
        <f t="shared" si="77"/>
        <v/>
      </c>
      <c r="AV263" s="1"/>
      <c r="AW263" s="1">
        <f t="shared" si="78"/>
        <v>2.0742468512691539</v>
      </c>
    </row>
    <row r="264" spans="1:49" x14ac:dyDescent="0.25">
      <c r="A264">
        <v>165334</v>
      </c>
      <c r="B264" t="s">
        <v>159</v>
      </c>
      <c r="C264" t="s">
        <v>41</v>
      </c>
      <c r="D264">
        <v>5</v>
      </c>
      <c r="E264">
        <v>3</v>
      </c>
      <c r="F264">
        <v>92.5</v>
      </c>
      <c r="G264" s="1">
        <f t="shared" si="72"/>
        <v>92.5</v>
      </c>
      <c r="H264">
        <v>5</v>
      </c>
      <c r="I264">
        <v>178.5</v>
      </c>
      <c r="J264" s="1">
        <f t="shared" si="73"/>
        <v>178.5</v>
      </c>
      <c r="K264">
        <v>17</v>
      </c>
      <c r="L264">
        <v>210</v>
      </c>
      <c r="M264" s="1">
        <f t="shared" si="74"/>
        <v>210</v>
      </c>
      <c r="N264">
        <v>0</v>
      </c>
      <c r="O264">
        <v>7</v>
      </c>
      <c r="P264" s="1">
        <f t="shared" si="75"/>
        <v>7</v>
      </c>
      <c r="Q264">
        <v>524</v>
      </c>
      <c r="R264">
        <v>34.5</v>
      </c>
      <c r="S264" s="1">
        <f>_xlfn.RANK.AVG(Q264,$Q$2:$Q$336,1)</f>
        <v>34.5</v>
      </c>
      <c r="T264">
        <v>2.8950279999999999</v>
      </c>
      <c r="U264" s="1">
        <f>Q264/AL264</f>
        <v>2.8950276243093924</v>
      </c>
      <c r="V264">
        <v>73</v>
      </c>
      <c r="W264" s="1">
        <f>_xlfn.RANK.AVG(U264,$U$2:$U$336,1)</f>
        <v>73</v>
      </c>
      <c r="X264">
        <v>5644</v>
      </c>
      <c r="Y264">
        <v>33</v>
      </c>
      <c r="Z264" s="1">
        <f>_xlfn.RANK.AVG(X264,$X$2:$X$336,1)</f>
        <v>33</v>
      </c>
      <c r="AA264">
        <v>31.182320000000001</v>
      </c>
      <c r="AB264" s="1">
        <f>X264/AL264</f>
        <v>31.182320441988949</v>
      </c>
      <c r="AC264">
        <v>60</v>
      </c>
      <c r="AD264" s="1">
        <f>_xlfn.RANK.AVG(AC264,$AC$2:$AC$336,1)</f>
        <v>60</v>
      </c>
      <c r="AE264">
        <v>7</v>
      </c>
      <c r="AF264">
        <v>49.5</v>
      </c>
      <c r="AG264" s="1">
        <f>_xlfn.RANK.AVG(AE264,$AE$2:$AE$336,1)</f>
        <v>49.5</v>
      </c>
      <c r="AH264">
        <v>3.8674E-2</v>
      </c>
      <c r="AI264" s="1">
        <f>AE264/AL264</f>
        <v>3.8674033149171269E-2</v>
      </c>
      <c r="AJ264">
        <v>85</v>
      </c>
      <c r="AK264" s="1">
        <f>_xlfn.RANK.AVG(AI264,$AI$2:$AI$336,1)</f>
        <v>85</v>
      </c>
      <c r="AL264">
        <v>181</v>
      </c>
      <c r="AM264">
        <v>-4.4981799999999996</v>
      </c>
      <c r="AN264">
        <v>520.01700000000005</v>
      </c>
      <c r="AO264">
        <v>-1.03074</v>
      </c>
      <c r="AP264">
        <v>-0.96862999999999999</v>
      </c>
      <c r="AQ264">
        <v>1.055804</v>
      </c>
      <c r="AS264" s="1">
        <f t="shared" si="76"/>
        <v>520.01700000000005</v>
      </c>
      <c r="AT264" s="1">
        <f>(AS264-AVERAGE($AS$2:$AS$336))/_xlfn.STDEV.S($AS$2:$AS$336)</f>
        <v>-1.0307380701640014</v>
      </c>
      <c r="AU264" s="1">
        <f t="shared" si="77"/>
        <v>179.56200000000001</v>
      </c>
      <c r="AV264" s="1">
        <f>(AU264-AVERAGE($AU$2:$AU$336))/_xlfn.STDEV.S($AU$2:$AU$336)</f>
        <v>-0.96862003375883921</v>
      </c>
      <c r="AW264" s="1">
        <f t="shared" si="78"/>
        <v>1.0557989492766395</v>
      </c>
    </row>
    <row r="265" spans="1:49" x14ac:dyDescent="0.25">
      <c r="A265">
        <v>166452</v>
      </c>
      <c r="B265" t="s">
        <v>161</v>
      </c>
      <c r="C265" t="s">
        <v>41</v>
      </c>
      <c r="D265">
        <v>0</v>
      </c>
      <c r="E265">
        <v>0</v>
      </c>
      <c r="F265">
        <v>42</v>
      </c>
      <c r="G265" s="1">
        <f t="shared" si="72"/>
        <v>42</v>
      </c>
      <c r="H265">
        <v>0</v>
      </c>
      <c r="I265">
        <v>71</v>
      </c>
      <c r="J265" s="1">
        <f t="shared" si="73"/>
        <v>71</v>
      </c>
      <c r="K265">
        <v>0</v>
      </c>
      <c r="L265">
        <v>54.5</v>
      </c>
      <c r="M265" s="1">
        <f t="shared" si="74"/>
        <v>54.5</v>
      </c>
      <c r="N265">
        <v>26</v>
      </c>
      <c r="O265">
        <v>110.5</v>
      </c>
      <c r="P265" s="1">
        <f t="shared" si="75"/>
        <v>110.5</v>
      </c>
      <c r="AL265">
        <v>151</v>
      </c>
      <c r="AS265" s="1" t="str">
        <f t="shared" si="76"/>
        <v/>
      </c>
      <c r="AT265" s="1"/>
      <c r="AU265" s="1" t="str">
        <f t="shared" si="77"/>
        <v/>
      </c>
      <c r="AV265" s="1"/>
      <c r="AW265" s="1">
        <f t="shared" si="78"/>
        <v>2.0742468512691539</v>
      </c>
    </row>
    <row r="266" spans="1:49" x14ac:dyDescent="0.25">
      <c r="A266">
        <v>168005</v>
      </c>
      <c r="B266" t="s">
        <v>168</v>
      </c>
      <c r="C266" t="s">
        <v>41</v>
      </c>
      <c r="D266">
        <v>0</v>
      </c>
      <c r="E266">
        <v>0</v>
      </c>
      <c r="F266">
        <v>42</v>
      </c>
      <c r="G266" s="1">
        <f t="shared" si="72"/>
        <v>42</v>
      </c>
      <c r="H266">
        <v>0</v>
      </c>
      <c r="I266">
        <v>71</v>
      </c>
      <c r="J266" s="1">
        <f t="shared" si="73"/>
        <v>71</v>
      </c>
      <c r="K266">
        <v>8</v>
      </c>
      <c r="L266">
        <v>168</v>
      </c>
      <c r="M266" s="1">
        <f t="shared" si="74"/>
        <v>168</v>
      </c>
      <c r="N266">
        <v>18</v>
      </c>
      <c r="O266">
        <v>61.5</v>
      </c>
      <c r="P266" s="1">
        <f t="shared" si="75"/>
        <v>61.5</v>
      </c>
      <c r="Q266">
        <v>777</v>
      </c>
      <c r="R266">
        <v>53</v>
      </c>
      <c r="S266" s="1">
        <f>_xlfn.RANK.AVG(Q266,$Q$2:$Q$336,1)</f>
        <v>53</v>
      </c>
      <c r="T266">
        <v>2.3403610000000001</v>
      </c>
      <c r="U266" s="1">
        <f>Q266/AL266</f>
        <v>2.3403614457831323</v>
      </c>
      <c r="V266">
        <v>67</v>
      </c>
      <c r="W266" s="1">
        <f>_xlfn.RANK.AVG(U266,$U$2:$U$336,1)</f>
        <v>67</v>
      </c>
      <c r="X266">
        <v>757</v>
      </c>
      <c r="Y266">
        <v>5</v>
      </c>
      <c r="Z266" s="1">
        <f>_xlfn.RANK.AVG(X266,$X$2:$X$336,1)</f>
        <v>5</v>
      </c>
      <c r="AA266">
        <v>2.2801200000000001</v>
      </c>
      <c r="AB266" s="1">
        <f>X266/AL266</f>
        <v>2.2801204819277108</v>
      </c>
      <c r="AC266">
        <v>7</v>
      </c>
      <c r="AD266" s="1">
        <f>_xlfn.RANK.AVG(AC266,$AC$2:$AC$336,1)</f>
        <v>7</v>
      </c>
      <c r="AE266">
        <v>0</v>
      </c>
      <c r="AF266">
        <v>17.5</v>
      </c>
      <c r="AG266" s="1">
        <f>_xlfn.RANK.AVG(AE266,$AE$2:$AE$336,1)</f>
        <v>17.5</v>
      </c>
      <c r="AH266">
        <v>0</v>
      </c>
      <c r="AI266" s="1">
        <f>AE266/AL266</f>
        <v>0</v>
      </c>
      <c r="AJ266">
        <v>17.5</v>
      </c>
      <c r="AK266" s="1">
        <f>_xlfn.RANK.AVG(AI266,$AI$2:$AI$336,1)</f>
        <v>17.5</v>
      </c>
      <c r="AL266">
        <v>332</v>
      </c>
      <c r="AM266">
        <v>-6.6196099999999998</v>
      </c>
      <c r="AN266">
        <v>343.29300000000001</v>
      </c>
      <c r="AO266">
        <v>-1.45242</v>
      </c>
      <c r="AP266">
        <v>-1.6561999999999999</v>
      </c>
      <c r="AQ266">
        <v>1.2343139999999999</v>
      </c>
      <c r="AS266" s="1">
        <f t="shared" si="76"/>
        <v>343.29300000000001</v>
      </c>
      <c r="AT266" s="1">
        <f>(AS266-AVERAGE($AS$2:$AS$336))/_xlfn.STDEV.S($AS$2:$AS$336)</f>
        <v>-1.4524201254241211</v>
      </c>
      <c r="AU266" s="1">
        <f t="shared" si="77"/>
        <v>63.895000000000003</v>
      </c>
      <c r="AV266" s="1">
        <f>(AU266-AVERAGE($AU$2:$AU$336))/_xlfn.STDEV.S($AU$2:$AU$336)</f>
        <v>-1.6561831193029453</v>
      </c>
      <c r="AW266" s="1">
        <f t="shared" si="78"/>
        <v>1.2342952695653213</v>
      </c>
    </row>
    <row r="267" spans="1:49" x14ac:dyDescent="0.25">
      <c r="A267">
        <v>168740</v>
      </c>
      <c r="B267" t="s">
        <v>171</v>
      </c>
      <c r="C267" t="s">
        <v>41</v>
      </c>
      <c r="D267">
        <v>4</v>
      </c>
      <c r="E267">
        <v>0</v>
      </c>
      <c r="F267">
        <v>42</v>
      </c>
      <c r="G267" s="1">
        <f t="shared" si="72"/>
        <v>42</v>
      </c>
      <c r="H267">
        <v>4</v>
      </c>
      <c r="I267">
        <v>172.5</v>
      </c>
      <c r="J267" s="1">
        <f t="shared" si="73"/>
        <v>172.5</v>
      </c>
      <c r="K267">
        <v>0</v>
      </c>
      <c r="L267">
        <v>54.5</v>
      </c>
      <c r="M267" s="1">
        <f t="shared" si="74"/>
        <v>54.5</v>
      </c>
      <c r="N267">
        <v>61</v>
      </c>
      <c r="O267">
        <v>220</v>
      </c>
      <c r="P267" s="1">
        <f t="shared" si="75"/>
        <v>220</v>
      </c>
      <c r="AL267">
        <v>224</v>
      </c>
      <c r="AS267" s="1" t="str">
        <f t="shared" si="76"/>
        <v/>
      </c>
      <c r="AT267" s="1"/>
      <c r="AU267" s="1" t="str">
        <f t="shared" si="77"/>
        <v/>
      </c>
      <c r="AV267" s="1"/>
      <c r="AW267" s="1">
        <f t="shared" si="78"/>
        <v>2.0742468512691539</v>
      </c>
    </row>
    <row r="268" spans="1:49" x14ac:dyDescent="0.25">
      <c r="A268">
        <v>169798</v>
      </c>
      <c r="B268" t="s">
        <v>173</v>
      </c>
      <c r="C268" t="s">
        <v>41</v>
      </c>
      <c r="D268">
        <v>0</v>
      </c>
      <c r="E268">
        <v>7</v>
      </c>
      <c r="F268">
        <v>103.5</v>
      </c>
      <c r="G268" s="1">
        <f t="shared" si="72"/>
        <v>103.5</v>
      </c>
      <c r="H268">
        <v>0</v>
      </c>
      <c r="I268">
        <v>71</v>
      </c>
      <c r="J268" s="1">
        <f t="shared" si="73"/>
        <v>71</v>
      </c>
      <c r="K268">
        <v>0</v>
      </c>
      <c r="L268">
        <v>54.5</v>
      </c>
      <c r="M268" s="1">
        <f t="shared" si="74"/>
        <v>54.5</v>
      </c>
      <c r="N268">
        <v>19</v>
      </c>
      <c r="O268">
        <v>66</v>
      </c>
      <c r="P268" s="1">
        <f t="shared" si="75"/>
        <v>66</v>
      </c>
      <c r="Q268">
        <v>184</v>
      </c>
      <c r="R268">
        <v>20.5</v>
      </c>
      <c r="S268" s="1">
        <f>_xlfn.RANK.AVG(Q268,$Q$2:$Q$336,1)</f>
        <v>20.5</v>
      </c>
      <c r="T268">
        <v>0.28351300000000001</v>
      </c>
      <c r="U268" s="1">
        <f>Q268/AL268</f>
        <v>0.28351309707241912</v>
      </c>
      <c r="V268">
        <v>19</v>
      </c>
      <c r="W268" s="1">
        <f>_xlfn.RANK.AVG(U268,$U$2:$U$336,1)</f>
        <v>19</v>
      </c>
      <c r="X268">
        <v>1244</v>
      </c>
      <c r="Y268">
        <v>7</v>
      </c>
      <c r="Z268" s="1">
        <f>_xlfn.RANK.AVG(X268,$X$2:$X$336,1)</f>
        <v>7</v>
      </c>
      <c r="AA268">
        <v>1.916795</v>
      </c>
      <c r="AB268" s="1">
        <f>X268/AL268</f>
        <v>1.9167950693374423</v>
      </c>
      <c r="AC268">
        <v>5</v>
      </c>
      <c r="AD268" s="1">
        <f>_xlfn.RANK.AVG(AC268,$AC$2:$AC$336,1)</f>
        <v>5</v>
      </c>
      <c r="AE268">
        <v>0</v>
      </c>
      <c r="AF268">
        <v>17.5</v>
      </c>
      <c r="AG268" s="1">
        <f>_xlfn.RANK.AVG(AE268,$AE$2:$AE$336,1)</f>
        <v>17.5</v>
      </c>
      <c r="AH268">
        <v>0</v>
      </c>
      <c r="AI268" s="1">
        <f>AE268/AL268</f>
        <v>0</v>
      </c>
      <c r="AJ268">
        <v>17.5</v>
      </c>
      <c r="AK268" s="1">
        <f>_xlfn.RANK.AVG(AI268,$AI$2:$AI$336,1)</f>
        <v>17.5</v>
      </c>
      <c r="AL268">
        <v>649</v>
      </c>
      <c r="AM268">
        <v>-7.69712</v>
      </c>
      <c r="AN268">
        <v>279.28300000000002</v>
      </c>
      <c r="AO268">
        <v>-1.6051500000000001</v>
      </c>
      <c r="AP268">
        <v>-1.8424700000000001</v>
      </c>
      <c r="AQ268">
        <v>1.3514330000000001</v>
      </c>
      <c r="AS268" s="1">
        <f t="shared" si="76"/>
        <v>279.28299999999996</v>
      </c>
      <c r="AT268" s="1">
        <f>(AS268-AVERAGE($AS$2:$AS$336))/_xlfn.STDEV.S($AS$2:$AS$336)</f>
        <v>-1.6051547192382059</v>
      </c>
      <c r="AU268" s="1">
        <f t="shared" si="77"/>
        <v>32.561000000000007</v>
      </c>
      <c r="AV268" s="1">
        <f>(AU268-AVERAGE($AU$2:$AU$336))/_xlfn.STDEV.S($AU$2:$AU$336)</f>
        <v>-1.8424428279704044</v>
      </c>
      <c r="AW268" s="1">
        <f t="shared" si="78"/>
        <v>1.3514108403117078</v>
      </c>
    </row>
    <row r="269" spans="1:49" x14ac:dyDescent="0.25">
      <c r="A269">
        <v>171571</v>
      </c>
      <c r="B269" t="s">
        <v>177</v>
      </c>
      <c r="C269" t="s">
        <v>41</v>
      </c>
      <c r="D269">
        <v>0</v>
      </c>
      <c r="E269">
        <v>27</v>
      </c>
      <c r="F269">
        <v>151.5</v>
      </c>
      <c r="G269" s="1">
        <f t="shared" si="72"/>
        <v>151.5</v>
      </c>
      <c r="H269">
        <v>0</v>
      </c>
      <c r="I269">
        <v>71</v>
      </c>
      <c r="J269" s="1">
        <f t="shared" si="73"/>
        <v>71</v>
      </c>
      <c r="K269">
        <v>0</v>
      </c>
      <c r="L269">
        <v>54.5</v>
      </c>
      <c r="M269" s="1">
        <f t="shared" si="74"/>
        <v>54.5</v>
      </c>
      <c r="N269">
        <v>32</v>
      </c>
      <c r="O269">
        <v>130</v>
      </c>
      <c r="P269" s="1">
        <f t="shared" si="75"/>
        <v>130</v>
      </c>
      <c r="Q269">
        <v>2681</v>
      </c>
      <c r="R269">
        <v>97</v>
      </c>
      <c r="S269" s="1">
        <f>_xlfn.RANK.AVG(Q269,$Q$2:$Q$336,1)</f>
        <v>97</v>
      </c>
      <c r="T269">
        <v>5.1557690000000003</v>
      </c>
      <c r="U269" s="1">
        <f>Q269/AL269</f>
        <v>5.1557692307692307</v>
      </c>
      <c r="V269">
        <v>111</v>
      </c>
      <c r="W269" s="1">
        <f>_xlfn.RANK.AVG(U269,$U$2:$U$336,1)</f>
        <v>111</v>
      </c>
      <c r="X269">
        <v>12515</v>
      </c>
      <c r="Y269">
        <v>52</v>
      </c>
      <c r="Z269" s="1">
        <f>_xlfn.RANK.AVG(X269,$X$2:$X$336,1)</f>
        <v>52</v>
      </c>
      <c r="AA269">
        <v>24.067309999999999</v>
      </c>
      <c r="AB269" s="1">
        <f>X269/AL269</f>
        <v>24.067307692307693</v>
      </c>
      <c r="AC269">
        <v>48</v>
      </c>
      <c r="AD269" s="1">
        <f>_xlfn.RANK.AVG(AC269,$AC$2:$AC$336,1)</f>
        <v>48</v>
      </c>
      <c r="AE269">
        <v>13</v>
      </c>
      <c r="AF269">
        <v>66.5</v>
      </c>
      <c r="AG269" s="1">
        <f>_xlfn.RANK.AVG(AE269,$AE$2:$AE$336,1)</f>
        <v>66.5</v>
      </c>
      <c r="AH269">
        <v>2.5000000000000001E-2</v>
      </c>
      <c r="AI269" s="1">
        <f>AE269/AL269</f>
        <v>2.5000000000000001E-2</v>
      </c>
      <c r="AJ269">
        <v>62</v>
      </c>
      <c r="AK269" s="1">
        <f>_xlfn.RANK.AVG(AI269,$AI$2:$AI$336,1)</f>
        <v>62</v>
      </c>
      <c r="AL269">
        <v>520</v>
      </c>
      <c r="AM269">
        <v>-4.6627200000000002</v>
      </c>
      <c r="AN269">
        <v>507.7885</v>
      </c>
      <c r="AO269">
        <v>-1.05992</v>
      </c>
      <c r="AP269">
        <v>-1.0232300000000001</v>
      </c>
      <c r="AQ269">
        <v>1.052473</v>
      </c>
      <c r="AS269" s="1">
        <f t="shared" si="76"/>
        <v>507.78850000000006</v>
      </c>
      <c r="AT269" s="1">
        <f>(AS269-AVERAGE($AS$2:$AS$336))/_xlfn.STDEV.S($AS$2:$AS$336)</f>
        <v>-1.0599165575949581</v>
      </c>
      <c r="AU269" s="1">
        <f t="shared" si="77"/>
        <v>170.37799999999999</v>
      </c>
      <c r="AV269" s="1">
        <f>(AU269-AVERAGE($AU$2:$AU$336))/_xlfn.STDEV.S($AU$2:$AU$336)</f>
        <v>-1.0232127817132002</v>
      </c>
      <c r="AW269" s="1">
        <f t="shared" si="78"/>
        <v>1.0524672039835059</v>
      </c>
    </row>
    <row r="270" spans="1:49" x14ac:dyDescent="0.25">
      <c r="A270">
        <v>174914</v>
      </c>
      <c r="B270" t="s">
        <v>181</v>
      </c>
      <c r="C270" t="s">
        <v>41</v>
      </c>
      <c r="D270">
        <v>0</v>
      </c>
      <c r="E270">
        <v>0</v>
      </c>
      <c r="F270">
        <v>42</v>
      </c>
      <c r="G270" s="1">
        <f t="shared" si="72"/>
        <v>42</v>
      </c>
      <c r="H270">
        <v>0</v>
      </c>
      <c r="I270">
        <v>71</v>
      </c>
      <c r="J270" s="1">
        <f t="shared" si="73"/>
        <v>71</v>
      </c>
      <c r="K270">
        <v>0</v>
      </c>
      <c r="L270">
        <v>54.5</v>
      </c>
      <c r="M270" s="1">
        <f t="shared" si="74"/>
        <v>54.5</v>
      </c>
      <c r="N270">
        <v>26</v>
      </c>
      <c r="O270">
        <v>110.5</v>
      </c>
      <c r="P270" s="1">
        <f t="shared" si="75"/>
        <v>110.5</v>
      </c>
      <c r="Q270">
        <v>269</v>
      </c>
      <c r="R270">
        <v>24</v>
      </c>
      <c r="S270" s="1">
        <f>_xlfn.RANK.AVG(Q270,$Q$2:$Q$336,1)</f>
        <v>24</v>
      </c>
      <c r="T270">
        <v>0.64200500000000005</v>
      </c>
      <c r="U270" s="1">
        <f>Q270/AL270</f>
        <v>0.64200477326968974</v>
      </c>
      <c r="V270">
        <v>27</v>
      </c>
      <c r="W270" s="1">
        <f>_xlfn.RANK.AVG(U270,$U$2:$U$336,1)</f>
        <v>27</v>
      </c>
      <c r="X270">
        <v>647</v>
      </c>
      <c r="Y270">
        <v>3</v>
      </c>
      <c r="Z270" s="1">
        <f>_xlfn.RANK.AVG(X270,$X$2:$X$336,1)</f>
        <v>3</v>
      </c>
      <c r="AA270">
        <v>1.5441530000000001</v>
      </c>
      <c r="AB270" s="1">
        <f>X270/AL270</f>
        <v>1.5441527446300716</v>
      </c>
      <c r="AC270">
        <v>3</v>
      </c>
      <c r="AD270" s="1">
        <f>_xlfn.RANK.AVG(AC270,$AC$2:$AC$336,1)</f>
        <v>3</v>
      </c>
      <c r="AE270">
        <v>0</v>
      </c>
      <c r="AF270">
        <v>17.5</v>
      </c>
      <c r="AG270" s="1">
        <f>_xlfn.RANK.AVG(AE270,$AE$2:$AE$336,1)</f>
        <v>17.5</v>
      </c>
      <c r="AH270">
        <v>0</v>
      </c>
      <c r="AI270" s="1">
        <f>AE270/AL270</f>
        <v>0</v>
      </c>
      <c r="AJ270">
        <v>17.5</v>
      </c>
      <c r="AK270" s="1">
        <f>_xlfn.RANK.AVG(AI270,$AI$2:$AI$336,1)</f>
        <v>17.5</v>
      </c>
      <c r="AL270">
        <v>419</v>
      </c>
      <c r="AM270">
        <v>-8.2577200000000008</v>
      </c>
      <c r="AN270">
        <v>249.6525</v>
      </c>
      <c r="AO270">
        <v>-1.6758599999999999</v>
      </c>
      <c r="AP270">
        <v>-1.8243400000000001</v>
      </c>
      <c r="AQ270">
        <v>1.3149139999999999</v>
      </c>
      <c r="AS270" s="1">
        <f t="shared" si="76"/>
        <v>249.65250000000003</v>
      </c>
      <c r="AT270" s="1">
        <f>(AS270-AVERAGE($AS$2:$AS$336))/_xlfn.STDEV.S($AS$2:$AS$336)</f>
        <v>-1.6758562093492542</v>
      </c>
      <c r="AU270" s="1">
        <f t="shared" si="77"/>
        <v>35.611000000000004</v>
      </c>
      <c r="AV270" s="1">
        <f>(AU270-AVERAGE($AU$2:$AU$336))/_xlfn.STDEV.S($AU$2:$AU$336)</f>
        <v>-1.824312614418488</v>
      </c>
      <c r="AW270" s="1">
        <f t="shared" si="78"/>
        <v>1.3148923287796292</v>
      </c>
    </row>
    <row r="271" spans="1:49" x14ac:dyDescent="0.25">
      <c r="A271">
        <v>177968</v>
      </c>
      <c r="B271" t="s">
        <v>186</v>
      </c>
      <c r="C271" t="s">
        <v>41</v>
      </c>
      <c r="D271">
        <v>0</v>
      </c>
      <c r="E271">
        <v>0</v>
      </c>
      <c r="F271">
        <v>42</v>
      </c>
      <c r="G271" s="1">
        <f t="shared" si="72"/>
        <v>42</v>
      </c>
      <c r="H271">
        <v>0</v>
      </c>
      <c r="I271">
        <v>71</v>
      </c>
      <c r="J271" s="1">
        <f t="shared" si="73"/>
        <v>71</v>
      </c>
      <c r="K271">
        <v>0</v>
      </c>
      <c r="L271">
        <v>54.5</v>
      </c>
      <c r="M271" s="1">
        <f t="shared" si="74"/>
        <v>54.5</v>
      </c>
      <c r="N271">
        <v>46</v>
      </c>
      <c r="O271">
        <v>183.5</v>
      </c>
      <c r="P271" s="1">
        <f t="shared" si="75"/>
        <v>183.5</v>
      </c>
      <c r="AL271">
        <v>264</v>
      </c>
      <c r="AS271" s="1" t="str">
        <f t="shared" si="76"/>
        <v/>
      </c>
      <c r="AT271" s="1"/>
      <c r="AU271" s="1" t="str">
        <f t="shared" si="77"/>
        <v/>
      </c>
      <c r="AV271" s="1"/>
      <c r="AW271" s="1">
        <f t="shared" si="78"/>
        <v>2.0742468512691539</v>
      </c>
    </row>
    <row r="272" spans="1:49" x14ac:dyDescent="0.25">
      <c r="A272">
        <v>178059</v>
      </c>
      <c r="B272" t="s">
        <v>187</v>
      </c>
      <c r="C272" t="s">
        <v>41</v>
      </c>
      <c r="D272">
        <v>0</v>
      </c>
      <c r="E272">
        <v>0</v>
      </c>
      <c r="F272">
        <v>42</v>
      </c>
      <c r="G272" s="1">
        <f t="shared" si="72"/>
        <v>42</v>
      </c>
      <c r="H272">
        <v>0</v>
      </c>
      <c r="I272">
        <v>71</v>
      </c>
      <c r="J272" s="1">
        <f t="shared" si="73"/>
        <v>71</v>
      </c>
      <c r="K272">
        <v>0</v>
      </c>
      <c r="L272">
        <v>54.5</v>
      </c>
      <c r="M272" s="1">
        <f t="shared" si="74"/>
        <v>54.5</v>
      </c>
      <c r="N272">
        <v>111</v>
      </c>
      <c r="O272">
        <v>284</v>
      </c>
      <c r="P272" s="1">
        <f t="shared" si="75"/>
        <v>284</v>
      </c>
      <c r="AL272">
        <v>115</v>
      </c>
      <c r="AS272" s="1" t="str">
        <f t="shared" si="76"/>
        <v/>
      </c>
      <c r="AT272" s="1"/>
      <c r="AU272" s="1" t="str">
        <f t="shared" si="77"/>
        <v/>
      </c>
      <c r="AV272" s="1"/>
      <c r="AW272" s="1">
        <f t="shared" si="78"/>
        <v>2.0742468512691539</v>
      </c>
    </row>
    <row r="273" spans="1:49" x14ac:dyDescent="0.25">
      <c r="A273">
        <v>181394</v>
      </c>
      <c r="B273" t="s">
        <v>196</v>
      </c>
      <c r="C273" t="s">
        <v>41</v>
      </c>
      <c r="D273">
        <v>0</v>
      </c>
      <c r="E273">
        <v>3</v>
      </c>
      <c r="F273">
        <v>92.5</v>
      </c>
      <c r="G273" s="1">
        <f t="shared" si="72"/>
        <v>92.5</v>
      </c>
      <c r="H273">
        <v>0</v>
      </c>
      <c r="I273">
        <v>71</v>
      </c>
      <c r="J273" s="1">
        <f t="shared" si="73"/>
        <v>71</v>
      </c>
      <c r="K273">
        <v>6</v>
      </c>
      <c r="L273">
        <v>152</v>
      </c>
      <c r="M273" s="1">
        <f t="shared" si="74"/>
        <v>152</v>
      </c>
      <c r="N273">
        <v>20</v>
      </c>
      <c r="O273">
        <v>72</v>
      </c>
      <c r="P273" s="1">
        <f t="shared" si="75"/>
        <v>72</v>
      </c>
      <c r="Q273">
        <v>1582</v>
      </c>
      <c r="R273">
        <v>78</v>
      </c>
      <c r="S273" s="1">
        <f>_xlfn.RANK.AVG(Q273,$Q$2:$Q$336,1)</f>
        <v>78</v>
      </c>
      <c r="T273">
        <v>3.849148</v>
      </c>
      <c r="U273" s="1">
        <f>Q273/AL273</f>
        <v>3.8491484184914841</v>
      </c>
      <c r="V273">
        <v>88</v>
      </c>
      <c r="W273" s="1">
        <f>_xlfn.RANK.AVG(U273,$U$2:$U$336,1)</f>
        <v>88</v>
      </c>
      <c r="X273">
        <v>7640</v>
      </c>
      <c r="Y273">
        <v>42</v>
      </c>
      <c r="Z273" s="1">
        <f>_xlfn.RANK.AVG(X273,$X$2:$X$336,1)</f>
        <v>42</v>
      </c>
      <c r="AA273">
        <v>18.588809999999999</v>
      </c>
      <c r="AB273" s="1">
        <f>X273/AL273</f>
        <v>18.588807785888079</v>
      </c>
      <c r="AC273">
        <v>40</v>
      </c>
      <c r="AD273" s="1">
        <f>_xlfn.RANK.AVG(AC273,$AC$2:$AC$336,1)</f>
        <v>40</v>
      </c>
      <c r="AE273">
        <v>19</v>
      </c>
      <c r="AF273">
        <v>82</v>
      </c>
      <c r="AG273" s="1">
        <f>_xlfn.RANK.AVG(AE273,$AE$2:$AE$336,1)</f>
        <v>82</v>
      </c>
      <c r="AH273">
        <v>4.6228999999999999E-2</v>
      </c>
      <c r="AI273" s="1">
        <f>AE273/AL273</f>
        <v>4.6228710462287104E-2</v>
      </c>
      <c r="AJ273">
        <v>92</v>
      </c>
      <c r="AK273" s="1">
        <f>_xlfn.RANK.AVG(AI273,$AI$2:$AI$336,1)</f>
        <v>92</v>
      </c>
      <c r="AL273">
        <v>411</v>
      </c>
      <c r="AM273">
        <v>-4.6437799999999996</v>
      </c>
      <c r="AN273">
        <v>493.20400000000001</v>
      </c>
      <c r="AO273">
        <v>-1.0947199999999999</v>
      </c>
      <c r="AP273">
        <v>-0.98594999999999999</v>
      </c>
      <c r="AQ273">
        <v>1.004785</v>
      </c>
      <c r="AS273" s="1">
        <f t="shared" si="76"/>
        <v>493.20399999999995</v>
      </c>
      <c r="AT273" s="1">
        <f>(AS273-AVERAGE($AS$2:$AS$336))/_xlfn.STDEV.S($AS$2:$AS$336)</f>
        <v>-1.0947167088757193</v>
      </c>
      <c r="AU273" s="1">
        <f t="shared" si="77"/>
        <v>176.648</v>
      </c>
      <c r="AV273" s="1">
        <f>(AU273-AVERAGE($AU$2:$AU$336))/_xlfn.STDEV.S($AU$2:$AU$336)</f>
        <v>-0.98594181811630965</v>
      </c>
      <c r="AW273" s="1">
        <f t="shared" si="78"/>
        <v>1.0047801281730062</v>
      </c>
    </row>
    <row r="274" spans="1:49" x14ac:dyDescent="0.25">
      <c r="A274">
        <v>184348</v>
      </c>
      <c r="B274" t="s">
        <v>202</v>
      </c>
      <c r="C274" t="s">
        <v>41</v>
      </c>
      <c r="D274">
        <v>12</v>
      </c>
      <c r="E274">
        <v>0</v>
      </c>
      <c r="F274">
        <v>42</v>
      </c>
      <c r="G274" s="1">
        <f t="shared" si="72"/>
        <v>42</v>
      </c>
      <c r="H274">
        <v>12</v>
      </c>
      <c r="I274">
        <v>213</v>
      </c>
      <c r="J274" s="1">
        <f t="shared" si="73"/>
        <v>213</v>
      </c>
      <c r="K274">
        <v>0</v>
      </c>
      <c r="L274">
        <v>54.5</v>
      </c>
      <c r="M274" s="1">
        <f t="shared" si="74"/>
        <v>54.5</v>
      </c>
      <c r="N274">
        <v>18</v>
      </c>
      <c r="O274">
        <v>61.5</v>
      </c>
      <c r="P274" s="1">
        <f t="shared" si="75"/>
        <v>61.5</v>
      </c>
      <c r="AL274">
        <v>147</v>
      </c>
      <c r="AS274" s="1" t="str">
        <f t="shared" si="76"/>
        <v/>
      </c>
      <c r="AT274" s="1"/>
      <c r="AU274" s="1" t="str">
        <f t="shared" si="77"/>
        <v/>
      </c>
      <c r="AV274" s="1"/>
      <c r="AW274" s="1">
        <f t="shared" si="78"/>
        <v>2.0742468512691539</v>
      </c>
    </row>
    <row r="275" spans="1:49" x14ac:dyDescent="0.25">
      <c r="A275">
        <v>184603</v>
      </c>
      <c r="B275" t="s">
        <v>203</v>
      </c>
      <c r="C275" t="s">
        <v>41</v>
      </c>
      <c r="D275">
        <v>0</v>
      </c>
      <c r="E275">
        <v>0</v>
      </c>
      <c r="F275">
        <v>42</v>
      </c>
      <c r="G275" s="1">
        <f t="shared" si="72"/>
        <v>42</v>
      </c>
      <c r="H275">
        <v>0</v>
      </c>
      <c r="I275">
        <v>71</v>
      </c>
      <c r="J275" s="1">
        <f t="shared" si="73"/>
        <v>71</v>
      </c>
      <c r="K275">
        <v>0</v>
      </c>
      <c r="L275">
        <v>54.5</v>
      </c>
      <c r="M275" s="1">
        <f t="shared" si="74"/>
        <v>54.5</v>
      </c>
      <c r="N275">
        <v>25</v>
      </c>
      <c r="O275">
        <v>105.5</v>
      </c>
      <c r="P275" s="1">
        <f t="shared" si="75"/>
        <v>105.5</v>
      </c>
      <c r="AL275">
        <v>136</v>
      </c>
      <c r="AS275" s="1" t="str">
        <f t="shared" si="76"/>
        <v/>
      </c>
      <c r="AT275" s="1"/>
      <c r="AU275" s="1" t="str">
        <f t="shared" si="77"/>
        <v/>
      </c>
      <c r="AV275" s="1"/>
      <c r="AW275" s="1">
        <f t="shared" si="78"/>
        <v>2.0742468512691539</v>
      </c>
    </row>
    <row r="276" spans="1:49" x14ac:dyDescent="0.25">
      <c r="A276">
        <v>185590</v>
      </c>
      <c r="B276" t="s">
        <v>204</v>
      </c>
      <c r="C276" t="s">
        <v>41</v>
      </c>
      <c r="D276">
        <v>0</v>
      </c>
      <c r="E276">
        <v>0</v>
      </c>
      <c r="F276">
        <v>42</v>
      </c>
      <c r="G276" s="1">
        <f t="shared" si="72"/>
        <v>42</v>
      </c>
      <c r="H276">
        <v>0</v>
      </c>
      <c r="I276">
        <v>71</v>
      </c>
      <c r="J276" s="1">
        <f t="shared" si="73"/>
        <v>71</v>
      </c>
      <c r="K276">
        <v>0</v>
      </c>
      <c r="L276">
        <v>54.5</v>
      </c>
      <c r="M276" s="1">
        <f t="shared" si="74"/>
        <v>54.5</v>
      </c>
      <c r="N276">
        <v>20</v>
      </c>
      <c r="O276">
        <v>72</v>
      </c>
      <c r="P276" s="1">
        <f t="shared" si="75"/>
        <v>72</v>
      </c>
      <c r="Q276">
        <v>924</v>
      </c>
      <c r="R276">
        <v>59.5</v>
      </c>
      <c r="S276" s="1">
        <f>_xlfn.RANK.AVG(Q276,$Q$2:$Q$336,1)</f>
        <v>59.5</v>
      </c>
      <c r="T276">
        <v>1.6708860000000001</v>
      </c>
      <c r="U276" s="1">
        <f>Q276/AL276</f>
        <v>1.6708860759493671</v>
      </c>
      <c r="V276">
        <v>49</v>
      </c>
      <c r="W276" s="1">
        <f>_xlfn.RANK.AVG(U276,$U$2:$U$336,1)</f>
        <v>49</v>
      </c>
      <c r="X276">
        <v>3342</v>
      </c>
      <c r="Y276">
        <v>27</v>
      </c>
      <c r="Z276" s="1">
        <f>_xlfn.RANK.AVG(X276,$X$2:$X$336,1)</f>
        <v>27</v>
      </c>
      <c r="AA276">
        <v>6.0434000000000001</v>
      </c>
      <c r="AB276" s="1">
        <f>X276/AL276</f>
        <v>6.0433996383363473</v>
      </c>
      <c r="AC276">
        <v>21</v>
      </c>
      <c r="AD276" s="1">
        <f>_xlfn.RANK.AVG(AC276,$AC$2:$AC$336,1)</f>
        <v>21</v>
      </c>
      <c r="AE276">
        <v>15</v>
      </c>
      <c r="AF276">
        <v>72.5</v>
      </c>
      <c r="AG276" s="1">
        <f>_xlfn.RANK.AVG(AE276,$AE$2:$AE$336,1)</f>
        <v>72.5</v>
      </c>
      <c r="AH276">
        <v>2.7125E-2</v>
      </c>
      <c r="AI276" s="1">
        <f>AE276/AL276</f>
        <v>2.7124773960216998E-2</v>
      </c>
      <c r="AJ276">
        <v>66</v>
      </c>
      <c r="AK276" s="1">
        <f>_xlfn.RANK.AVG(AI276,$AI$2:$AI$336,1)</f>
        <v>66</v>
      </c>
      <c r="AL276">
        <v>553</v>
      </c>
      <c r="AM276">
        <v>-6.6613600000000002</v>
      </c>
      <c r="AN276">
        <v>325.22699999999998</v>
      </c>
      <c r="AO276">
        <v>-1.49553</v>
      </c>
      <c r="AP276">
        <v>-1.3768800000000001</v>
      </c>
      <c r="AQ276">
        <v>0.96861600000000003</v>
      </c>
      <c r="AS276" s="1">
        <f t="shared" si="76"/>
        <v>325.22699999999998</v>
      </c>
      <c r="AT276" s="1">
        <f>(AS276-AVERAGE($AS$2:$AS$336))/_xlfn.STDEV.S($AS$2:$AS$336)</f>
        <v>-1.4955275019566201</v>
      </c>
      <c r="AU276" s="1">
        <f t="shared" si="77"/>
        <v>110.88500000000001</v>
      </c>
      <c r="AV276" s="1">
        <f>(AU276-AVERAGE($AU$2:$AU$336))/_xlfn.STDEV.S($AU$2:$AU$336)</f>
        <v>-1.3768589439571894</v>
      </c>
      <c r="AW276" s="1">
        <f t="shared" si="78"/>
        <v>0.96860116378421024</v>
      </c>
    </row>
    <row r="277" spans="1:49" x14ac:dyDescent="0.25">
      <c r="A277">
        <v>186584</v>
      </c>
      <c r="B277" t="s">
        <v>209</v>
      </c>
      <c r="C277" t="s">
        <v>41</v>
      </c>
      <c r="D277">
        <v>0</v>
      </c>
      <c r="E277">
        <v>2</v>
      </c>
      <c r="F277">
        <v>86.5</v>
      </c>
      <c r="G277" s="1">
        <f t="shared" si="72"/>
        <v>86.5</v>
      </c>
      <c r="H277">
        <v>0</v>
      </c>
      <c r="I277">
        <v>71</v>
      </c>
      <c r="J277" s="1">
        <f t="shared" si="73"/>
        <v>71</v>
      </c>
      <c r="K277">
        <v>0</v>
      </c>
      <c r="L277">
        <v>54.5</v>
      </c>
      <c r="M277" s="1">
        <f t="shared" si="74"/>
        <v>54.5</v>
      </c>
      <c r="N277">
        <v>54</v>
      </c>
      <c r="O277">
        <v>207.5</v>
      </c>
      <c r="P277" s="1">
        <f t="shared" si="75"/>
        <v>207.5</v>
      </c>
      <c r="Q277">
        <v>5987</v>
      </c>
      <c r="R277">
        <v>152</v>
      </c>
      <c r="S277" s="1">
        <f>_xlfn.RANK.AVG(Q277,$Q$2:$Q$336,1)</f>
        <v>152</v>
      </c>
      <c r="T277">
        <v>15.19543</v>
      </c>
      <c r="U277" s="1">
        <f>Q277/AL277</f>
        <v>15.195431472081218</v>
      </c>
      <c r="V277">
        <v>213</v>
      </c>
      <c r="W277" s="1">
        <f>_xlfn.RANK.AVG(U277,$U$2:$U$336,1)</f>
        <v>213</v>
      </c>
      <c r="X277">
        <v>688</v>
      </c>
      <c r="Y277">
        <v>4</v>
      </c>
      <c r="Z277" s="1">
        <f>_xlfn.RANK.AVG(X277,$X$2:$X$336,1)</f>
        <v>4</v>
      </c>
      <c r="AA277">
        <v>1.7461930000000001</v>
      </c>
      <c r="AB277" s="1">
        <f>X277/AL277</f>
        <v>1.7461928934010151</v>
      </c>
      <c r="AC277">
        <v>4</v>
      </c>
      <c r="AD277" s="1">
        <f>_xlfn.RANK.AVG(AC277,$AC$2:$AC$336,1)</f>
        <v>4</v>
      </c>
      <c r="AE277">
        <v>5</v>
      </c>
      <c r="AF277">
        <v>43</v>
      </c>
      <c r="AG277" s="1">
        <f>_xlfn.RANK.AVG(AE277,$AE$2:$AE$336,1)</f>
        <v>43</v>
      </c>
      <c r="AH277">
        <v>1.269E-2</v>
      </c>
      <c r="AI277" s="1">
        <f>AE277/AL277</f>
        <v>1.2690355329949238E-2</v>
      </c>
      <c r="AJ277">
        <v>46</v>
      </c>
      <c r="AK277" s="1">
        <f>_xlfn.RANK.AVG(AI277,$AI$2:$AI$336,1)</f>
        <v>46</v>
      </c>
      <c r="AL277">
        <v>394</v>
      </c>
      <c r="AM277">
        <v>-4.9978100000000003</v>
      </c>
      <c r="AN277">
        <v>475.22649999999999</v>
      </c>
      <c r="AO277">
        <v>-1.13761</v>
      </c>
      <c r="AP277">
        <v>-0.98270999999999997</v>
      </c>
      <c r="AQ277">
        <v>0.96485699999999996</v>
      </c>
      <c r="AS277" s="1">
        <f t="shared" si="76"/>
        <v>475.22649999999999</v>
      </c>
      <c r="AT277" s="1">
        <f>(AS277-AVERAGE($AS$2:$AS$336))/_xlfn.STDEV.S($AS$2:$AS$336)</f>
        <v>-1.1376129150980705</v>
      </c>
      <c r="AU277" s="1">
        <f t="shared" si="77"/>
        <v>177.19400000000002</v>
      </c>
      <c r="AV277" s="1">
        <f>(AU277-AVERAGE($AU$2:$AU$336))/_xlfn.STDEV.S($AU$2:$AU$336)</f>
        <v>-0.98269621267390084</v>
      </c>
      <c r="AW277" s="1">
        <f t="shared" si="78"/>
        <v>0.9648510230434465</v>
      </c>
    </row>
    <row r="278" spans="1:49" x14ac:dyDescent="0.25">
      <c r="A278">
        <v>188429</v>
      </c>
      <c r="B278" t="s">
        <v>213</v>
      </c>
      <c r="C278" t="s">
        <v>41</v>
      </c>
      <c r="D278">
        <v>0</v>
      </c>
      <c r="E278">
        <v>0</v>
      </c>
      <c r="F278">
        <v>42</v>
      </c>
      <c r="G278" s="1">
        <f t="shared" si="72"/>
        <v>42</v>
      </c>
      <c r="H278">
        <v>0</v>
      </c>
      <c r="I278">
        <v>71</v>
      </c>
      <c r="J278" s="1">
        <f t="shared" si="73"/>
        <v>71</v>
      </c>
      <c r="K278">
        <v>0</v>
      </c>
      <c r="L278">
        <v>54.5</v>
      </c>
      <c r="M278" s="1">
        <f t="shared" si="74"/>
        <v>54.5</v>
      </c>
      <c r="N278">
        <v>40</v>
      </c>
      <c r="O278">
        <v>169</v>
      </c>
      <c r="P278" s="1">
        <f t="shared" si="75"/>
        <v>169</v>
      </c>
      <c r="AL278">
        <v>282</v>
      </c>
      <c r="AS278" s="1" t="str">
        <f t="shared" si="76"/>
        <v/>
      </c>
      <c r="AT278" s="1"/>
      <c r="AU278" s="1" t="str">
        <f t="shared" si="77"/>
        <v/>
      </c>
      <c r="AV278" s="1"/>
      <c r="AW278" s="1">
        <f t="shared" si="78"/>
        <v>2.0742468512691539</v>
      </c>
    </row>
    <row r="279" spans="1:49" x14ac:dyDescent="0.25">
      <c r="A279">
        <v>190044</v>
      </c>
      <c r="B279" t="s">
        <v>214</v>
      </c>
      <c r="C279" t="s">
        <v>41</v>
      </c>
      <c r="D279">
        <v>0</v>
      </c>
      <c r="E279">
        <v>35</v>
      </c>
      <c r="F279">
        <v>172</v>
      </c>
      <c r="G279" s="1">
        <f t="shared" si="72"/>
        <v>172</v>
      </c>
      <c r="H279">
        <v>0</v>
      </c>
      <c r="I279">
        <v>71</v>
      </c>
      <c r="J279" s="1">
        <f t="shared" si="73"/>
        <v>71</v>
      </c>
      <c r="K279">
        <v>0</v>
      </c>
      <c r="L279">
        <v>54.5</v>
      </c>
      <c r="M279" s="1">
        <f t="shared" si="74"/>
        <v>54.5</v>
      </c>
      <c r="N279">
        <v>0</v>
      </c>
      <c r="O279">
        <v>7</v>
      </c>
      <c r="P279" s="1">
        <f t="shared" si="75"/>
        <v>7</v>
      </c>
      <c r="Q279">
        <v>108</v>
      </c>
      <c r="R279">
        <v>17</v>
      </c>
      <c r="S279" s="1">
        <f>_xlfn.RANK.AVG(Q279,$Q$2:$Q$336,1)</f>
        <v>17</v>
      </c>
      <c r="T279">
        <v>0.55384599999999995</v>
      </c>
      <c r="U279" s="1">
        <f>Q279/AL279</f>
        <v>0.55384615384615388</v>
      </c>
      <c r="V279">
        <v>24</v>
      </c>
      <c r="W279" s="1">
        <f>_xlfn.RANK.AVG(U279,$U$2:$U$336,1)</f>
        <v>24</v>
      </c>
      <c r="X279">
        <v>13642</v>
      </c>
      <c r="Y279">
        <v>57</v>
      </c>
      <c r="Z279" s="1">
        <f>_xlfn.RANK.AVG(X279,$X$2:$X$336,1)</f>
        <v>57</v>
      </c>
      <c r="AA279">
        <v>69.958969999999994</v>
      </c>
      <c r="AB279" s="1">
        <f>X279/AL279</f>
        <v>69.958974358974359</v>
      </c>
      <c r="AC279">
        <v>97</v>
      </c>
      <c r="AD279" s="1">
        <f>_xlfn.RANK.AVG(AC279,$AC$2:$AC$336,1)</f>
        <v>97</v>
      </c>
      <c r="AE279">
        <v>24</v>
      </c>
      <c r="AF279">
        <v>92.5</v>
      </c>
      <c r="AG279" s="1">
        <f>_xlfn.RANK.AVG(AE279,$AE$2:$AE$336,1)</f>
        <v>92.5</v>
      </c>
      <c r="AH279">
        <v>0.12307700000000001</v>
      </c>
      <c r="AI279" s="1">
        <f>AE279/AL279</f>
        <v>0.12307692307692308</v>
      </c>
      <c r="AJ279">
        <v>155</v>
      </c>
      <c r="AK279" s="1">
        <f>_xlfn.RANK.AVG(AI279,$AI$2:$AI$336,1)</f>
        <v>155</v>
      </c>
      <c r="AL279">
        <v>195</v>
      </c>
      <c r="AM279">
        <v>-5.7029199999999998</v>
      </c>
      <c r="AN279">
        <v>415.42950000000002</v>
      </c>
      <c r="AO279">
        <v>-1.2802899999999999</v>
      </c>
      <c r="AP279">
        <v>-0.55656000000000005</v>
      </c>
      <c r="AQ279">
        <v>0.71973500000000001</v>
      </c>
      <c r="AS279" s="1">
        <f t="shared" si="76"/>
        <v>415.42950000000002</v>
      </c>
      <c r="AT279" s="1">
        <f>(AS279-AVERAGE($AS$2:$AS$336))/_xlfn.STDEV.S($AS$2:$AS$336)</f>
        <v>-1.2802948477070504</v>
      </c>
      <c r="AU279" s="1">
        <f t="shared" si="77"/>
        <v>248.88300000000001</v>
      </c>
      <c r="AV279" s="1">
        <f>(AU279-AVERAGE($AU$2:$AU$336))/_xlfn.STDEV.S($AU$2:$AU$336)</f>
        <v>-0.55655297355149425</v>
      </c>
      <c r="AW279" s="1">
        <f t="shared" si="78"/>
        <v>0.71973498435145167</v>
      </c>
    </row>
    <row r="280" spans="1:49" x14ac:dyDescent="0.25">
      <c r="A280">
        <v>191649</v>
      </c>
      <c r="B280" t="s">
        <v>219</v>
      </c>
      <c r="C280" t="s">
        <v>41</v>
      </c>
      <c r="D280">
        <v>0</v>
      </c>
      <c r="E280">
        <v>0</v>
      </c>
      <c r="F280">
        <v>42</v>
      </c>
      <c r="G280" s="1">
        <f t="shared" si="72"/>
        <v>42</v>
      </c>
      <c r="H280">
        <v>0</v>
      </c>
      <c r="I280">
        <v>71</v>
      </c>
      <c r="J280" s="1">
        <f t="shared" si="73"/>
        <v>71</v>
      </c>
      <c r="K280">
        <v>9</v>
      </c>
      <c r="L280">
        <v>175.5</v>
      </c>
      <c r="M280" s="1">
        <f t="shared" si="74"/>
        <v>175.5</v>
      </c>
      <c r="N280">
        <v>34</v>
      </c>
      <c r="O280">
        <v>138.5</v>
      </c>
      <c r="P280" s="1">
        <f t="shared" si="75"/>
        <v>138.5</v>
      </c>
      <c r="Q280">
        <v>1748</v>
      </c>
      <c r="R280">
        <v>80</v>
      </c>
      <c r="S280" s="1">
        <f>_xlfn.RANK.AVG(Q280,$Q$2:$Q$336,1)</f>
        <v>80</v>
      </c>
      <c r="T280">
        <v>3.475149</v>
      </c>
      <c r="U280" s="1">
        <f>Q280/AL280</f>
        <v>3.4751491053677932</v>
      </c>
      <c r="V280">
        <v>80</v>
      </c>
      <c r="W280" s="1">
        <f>_xlfn.RANK.AVG(U280,$U$2:$U$336,1)</f>
        <v>80</v>
      </c>
      <c r="X280">
        <v>1354</v>
      </c>
      <c r="Y280">
        <v>10</v>
      </c>
      <c r="Z280" s="1">
        <f>_xlfn.RANK.AVG(X280,$X$2:$X$336,1)</f>
        <v>10</v>
      </c>
      <c r="AA280">
        <v>2.6918489999999999</v>
      </c>
      <c r="AB280" s="1">
        <f>X280/AL280</f>
        <v>2.6918489065606361</v>
      </c>
      <c r="AC280">
        <v>9</v>
      </c>
      <c r="AD280" s="1">
        <f>_xlfn.RANK.AVG(AC280,$AC$2:$AC$336,1)</f>
        <v>9</v>
      </c>
      <c r="AE280">
        <v>0</v>
      </c>
      <c r="AF280">
        <v>17.5</v>
      </c>
      <c r="AG280" s="1">
        <f>_xlfn.RANK.AVG(AE280,$AE$2:$AE$336,1)</f>
        <v>17.5</v>
      </c>
      <c r="AH280">
        <v>0</v>
      </c>
      <c r="AI280" s="1">
        <f>AE280/AL280</f>
        <v>0</v>
      </c>
      <c r="AJ280">
        <v>17.5</v>
      </c>
      <c r="AK280" s="1">
        <f>_xlfn.RANK.AVG(AI280,$AI$2:$AI$336,1)</f>
        <v>17.5</v>
      </c>
      <c r="AL280">
        <v>503</v>
      </c>
      <c r="AM280">
        <v>-5.9593100000000003</v>
      </c>
      <c r="AN280">
        <v>423.12950000000001</v>
      </c>
      <c r="AO280">
        <v>-1.2619199999999999</v>
      </c>
      <c r="AP280">
        <v>-1.5976900000000001</v>
      </c>
      <c r="AQ280">
        <v>1.2815650000000001</v>
      </c>
      <c r="AS280" s="1">
        <f t="shared" si="76"/>
        <v>423.12950000000001</v>
      </c>
      <c r="AT280" s="1">
        <f>(AS280-AVERAGE($AS$2:$AS$336))/_xlfn.STDEV.S($AS$2:$AS$336)</f>
        <v>-1.2619218376716115</v>
      </c>
      <c r="AU280" s="1">
        <f t="shared" si="77"/>
        <v>73.739000000000004</v>
      </c>
      <c r="AV280" s="1">
        <f>(AU280-AVERAGE($AU$2:$AU$336))/_xlfn.STDEV.S($AU$2:$AU$336)</f>
        <v>-1.5976671120225956</v>
      </c>
      <c r="AW280" s="1">
        <f t="shared" si="78"/>
        <v>1.2815481853289079</v>
      </c>
    </row>
    <row r="281" spans="1:49" x14ac:dyDescent="0.25">
      <c r="A281">
        <v>195003</v>
      </c>
      <c r="B281" t="s">
        <v>223</v>
      </c>
      <c r="C281" t="s">
        <v>41</v>
      </c>
      <c r="D281">
        <v>0</v>
      </c>
      <c r="E281">
        <v>29</v>
      </c>
      <c r="F281">
        <v>158.5</v>
      </c>
      <c r="G281" s="1">
        <f t="shared" si="72"/>
        <v>158.5</v>
      </c>
      <c r="H281">
        <v>0</v>
      </c>
      <c r="I281">
        <v>71</v>
      </c>
      <c r="J281" s="1">
        <f t="shared" si="73"/>
        <v>71</v>
      </c>
      <c r="K281">
        <v>0</v>
      </c>
      <c r="L281">
        <v>54.5</v>
      </c>
      <c r="M281" s="1">
        <f t="shared" si="74"/>
        <v>54.5</v>
      </c>
      <c r="N281">
        <v>0</v>
      </c>
      <c r="O281">
        <v>7</v>
      </c>
      <c r="P281" s="1">
        <f t="shared" si="75"/>
        <v>7</v>
      </c>
      <c r="Q281">
        <v>4474</v>
      </c>
      <c r="R281">
        <v>127</v>
      </c>
      <c r="S281" s="1">
        <f>_xlfn.RANK.AVG(Q281,$Q$2:$Q$336,1)</f>
        <v>127</v>
      </c>
      <c r="T281">
        <v>5.9258280000000001</v>
      </c>
      <c r="U281" s="1">
        <f>Q281/AL281</f>
        <v>5.9258278145695362</v>
      </c>
      <c r="V281">
        <v>123</v>
      </c>
      <c r="W281" s="1">
        <f>_xlfn.RANK.AVG(U281,$U$2:$U$336,1)</f>
        <v>123</v>
      </c>
      <c r="X281">
        <v>31471</v>
      </c>
      <c r="Y281">
        <v>101</v>
      </c>
      <c r="Z281" s="1">
        <f>_xlfn.RANK.AVG(X281,$X$2:$X$336,1)</f>
        <v>101</v>
      </c>
      <c r="AA281">
        <v>41.683439999999997</v>
      </c>
      <c r="AB281" s="1">
        <f>X281/AL281</f>
        <v>41.683443708609275</v>
      </c>
      <c r="AC281">
        <v>69</v>
      </c>
      <c r="AD281" s="1">
        <f>_xlfn.RANK.AVG(AC281,$AC$2:$AC$336,1)</f>
        <v>69</v>
      </c>
      <c r="AE281">
        <v>17</v>
      </c>
      <c r="AF281">
        <v>76.5</v>
      </c>
      <c r="AG281" s="1">
        <f>_xlfn.RANK.AVG(AE281,$AE$2:$AE$336,1)</f>
        <v>76.5</v>
      </c>
      <c r="AH281">
        <v>2.2516999999999999E-2</v>
      </c>
      <c r="AI281" s="1">
        <f>AE281/AL281</f>
        <v>2.2516556291390728E-2</v>
      </c>
      <c r="AJ281">
        <v>59</v>
      </c>
      <c r="AK281" s="1">
        <f>_xlfn.RANK.AVG(AI281,$AI$2:$AI$336,1)</f>
        <v>59</v>
      </c>
      <c r="AL281">
        <v>755</v>
      </c>
      <c r="AM281">
        <v>-3.3359299999999998</v>
      </c>
      <c r="AN281">
        <v>515.26850000000002</v>
      </c>
      <c r="AO281">
        <v>-1.0420700000000001</v>
      </c>
      <c r="AP281">
        <v>-0.87975999999999999</v>
      </c>
      <c r="AQ281">
        <v>1.013101</v>
      </c>
      <c r="AS281" s="1">
        <f t="shared" si="76"/>
        <v>515.26850000000002</v>
      </c>
      <c r="AT281" s="1">
        <f>(AS281-AVERAGE($AS$2:$AS$336))/_xlfn.STDEV.S($AS$2:$AS$336)</f>
        <v>-1.0420684907033888</v>
      </c>
      <c r="AU281" s="1">
        <f t="shared" si="77"/>
        <v>194.51300000000003</v>
      </c>
      <c r="AV281" s="1">
        <f>(AU281-AVERAGE($AU$2:$AU$336))/_xlfn.STDEV.S($AU$2:$AU$336)</f>
        <v>-0.87974632136057573</v>
      </c>
      <c r="AW281" s="1">
        <f t="shared" si="78"/>
        <v>1.0130969415382298</v>
      </c>
    </row>
    <row r="282" spans="1:49" x14ac:dyDescent="0.25">
      <c r="A282">
        <v>195720</v>
      </c>
      <c r="B282" t="s">
        <v>226</v>
      </c>
      <c r="C282" t="s">
        <v>41</v>
      </c>
      <c r="D282">
        <v>0</v>
      </c>
      <c r="E282">
        <v>0</v>
      </c>
      <c r="F282">
        <v>42</v>
      </c>
      <c r="G282" s="1">
        <f t="shared" si="72"/>
        <v>42</v>
      </c>
      <c r="H282">
        <v>0</v>
      </c>
      <c r="I282">
        <v>71</v>
      </c>
      <c r="J282" s="1">
        <f t="shared" si="73"/>
        <v>71</v>
      </c>
      <c r="K282">
        <v>0</v>
      </c>
      <c r="L282">
        <v>54.5</v>
      </c>
      <c r="M282" s="1">
        <f t="shared" si="74"/>
        <v>54.5</v>
      </c>
      <c r="N282">
        <v>42</v>
      </c>
      <c r="O282">
        <v>172</v>
      </c>
      <c r="P282" s="1">
        <f t="shared" si="75"/>
        <v>172</v>
      </c>
      <c r="AL282">
        <v>215</v>
      </c>
      <c r="AS282" s="1" t="str">
        <f t="shared" si="76"/>
        <v/>
      </c>
      <c r="AT282" s="1"/>
      <c r="AU282" s="1" t="str">
        <f t="shared" si="77"/>
        <v/>
      </c>
      <c r="AV282" s="1"/>
      <c r="AW282" s="1">
        <f t="shared" si="78"/>
        <v>2.0742468512691539</v>
      </c>
    </row>
    <row r="283" spans="1:49" x14ac:dyDescent="0.25">
      <c r="A283">
        <v>195809</v>
      </c>
      <c r="B283" t="s">
        <v>227</v>
      </c>
      <c r="C283" t="s">
        <v>41</v>
      </c>
      <c r="D283">
        <v>9</v>
      </c>
      <c r="E283">
        <v>3</v>
      </c>
      <c r="F283">
        <v>92.5</v>
      </c>
      <c r="G283" s="1">
        <f t="shared" si="72"/>
        <v>92.5</v>
      </c>
      <c r="H283">
        <v>9</v>
      </c>
      <c r="I283">
        <v>200</v>
      </c>
      <c r="J283" s="1">
        <f t="shared" si="73"/>
        <v>200</v>
      </c>
      <c r="K283">
        <v>0</v>
      </c>
      <c r="L283">
        <v>54.5</v>
      </c>
      <c r="M283" s="1">
        <f t="shared" si="74"/>
        <v>54.5</v>
      </c>
      <c r="N283">
        <v>100</v>
      </c>
      <c r="O283">
        <v>274</v>
      </c>
      <c r="P283" s="1">
        <f t="shared" si="75"/>
        <v>274</v>
      </c>
      <c r="Q283">
        <v>115</v>
      </c>
      <c r="R283">
        <v>18</v>
      </c>
      <c r="S283" s="1">
        <f>_xlfn.RANK.AVG(Q283,$Q$2:$Q$336,1)</f>
        <v>18</v>
      </c>
      <c r="T283">
        <v>0.17940700000000001</v>
      </c>
      <c r="U283" s="1">
        <f>Q283/AL283</f>
        <v>0.1794071762870515</v>
      </c>
      <c r="V283">
        <v>16</v>
      </c>
      <c r="W283" s="1">
        <f>_xlfn.RANK.AVG(U283,$U$2:$U$336,1)</f>
        <v>16</v>
      </c>
      <c r="X283">
        <v>2392</v>
      </c>
      <c r="Y283">
        <v>21</v>
      </c>
      <c r="Z283" s="1">
        <f>_xlfn.RANK.AVG(X283,$X$2:$X$336,1)</f>
        <v>21</v>
      </c>
      <c r="AA283">
        <v>3.7316690000000001</v>
      </c>
      <c r="AB283" s="1">
        <f>X283/AL283</f>
        <v>3.731669266770671</v>
      </c>
      <c r="AC283">
        <v>11</v>
      </c>
      <c r="AD283" s="1">
        <f>_xlfn.RANK.AVG(AC283,$AC$2:$AC$336,1)</f>
        <v>11</v>
      </c>
      <c r="AE283">
        <v>11</v>
      </c>
      <c r="AF283">
        <v>61.5</v>
      </c>
      <c r="AG283" s="1">
        <f>_xlfn.RANK.AVG(AE283,$AE$2:$AE$336,1)</f>
        <v>61.5</v>
      </c>
      <c r="AH283">
        <v>1.7160999999999999E-2</v>
      </c>
      <c r="AI283" s="1">
        <f>AE283/AL283</f>
        <v>1.7160686427457099E-2</v>
      </c>
      <c r="AJ283">
        <v>52</v>
      </c>
      <c r="AK283" s="1">
        <f>_xlfn.RANK.AVG(AI283,$AI$2:$AI$336,1)</f>
        <v>52</v>
      </c>
      <c r="AL283">
        <v>641</v>
      </c>
      <c r="AM283">
        <v>-6.0616700000000003</v>
      </c>
      <c r="AN283">
        <v>553.31849999999997</v>
      </c>
      <c r="AO283">
        <v>-0.95128000000000001</v>
      </c>
      <c r="AP283">
        <v>-1.6298900000000001</v>
      </c>
      <c r="AQ283">
        <v>1.5053209999999999</v>
      </c>
      <c r="AS283" s="1">
        <f t="shared" si="76"/>
        <v>553.31849999999997</v>
      </c>
      <c r="AT283" s="1">
        <f>(AS283-AVERAGE($AS$2:$AS$336))/_xlfn.STDEV.S($AS$2:$AS$336)</f>
        <v>-0.95127718786592741</v>
      </c>
      <c r="AU283" s="1">
        <f t="shared" si="77"/>
        <v>68.320999999999998</v>
      </c>
      <c r="AV283" s="1">
        <f>(AU283-AVERAGE($AU$2:$AU$336))/_xlfn.STDEV.S($AU$2:$AU$336)</f>
        <v>-1.6298735044895738</v>
      </c>
      <c r="AW283" s="1">
        <f t="shared" si="78"/>
        <v>1.5053060560527187</v>
      </c>
    </row>
    <row r="284" spans="1:49" x14ac:dyDescent="0.25">
      <c r="A284">
        <v>196103</v>
      </c>
      <c r="B284" t="s">
        <v>232</v>
      </c>
      <c r="C284" t="s">
        <v>41</v>
      </c>
      <c r="D284">
        <v>0</v>
      </c>
      <c r="E284">
        <v>25</v>
      </c>
      <c r="F284">
        <v>146.5</v>
      </c>
      <c r="G284" s="1">
        <f t="shared" si="72"/>
        <v>146.5</v>
      </c>
      <c r="H284">
        <v>0</v>
      </c>
      <c r="I284">
        <v>71</v>
      </c>
      <c r="J284" s="1">
        <f t="shared" si="73"/>
        <v>71</v>
      </c>
      <c r="K284">
        <v>0</v>
      </c>
      <c r="L284">
        <v>54.5</v>
      </c>
      <c r="M284" s="1">
        <f t="shared" si="74"/>
        <v>54.5</v>
      </c>
      <c r="N284">
        <v>5</v>
      </c>
      <c r="O284">
        <v>26.5</v>
      </c>
      <c r="P284" s="1">
        <f t="shared" si="75"/>
        <v>26.5</v>
      </c>
      <c r="Q284">
        <v>0</v>
      </c>
      <c r="R284">
        <v>5</v>
      </c>
      <c r="S284" s="1">
        <f>_xlfn.RANK.AVG(Q284,$Q$2:$Q$336,1)</f>
        <v>5</v>
      </c>
      <c r="T284">
        <v>0</v>
      </c>
      <c r="U284" s="1">
        <f>Q284/AL284</f>
        <v>0</v>
      </c>
      <c r="V284">
        <v>5</v>
      </c>
      <c r="W284" s="1">
        <f>_xlfn.RANK.AVG(U284,$U$2:$U$336,1)</f>
        <v>5</v>
      </c>
      <c r="X284">
        <v>19027</v>
      </c>
      <c r="Y284">
        <v>68</v>
      </c>
      <c r="Z284" s="1">
        <f>_xlfn.RANK.AVG(X284,$X$2:$X$336,1)</f>
        <v>68</v>
      </c>
      <c r="AA284">
        <v>190.27</v>
      </c>
      <c r="AB284" s="1">
        <f>X284/AL284</f>
        <v>190.27</v>
      </c>
      <c r="AC284">
        <v>177</v>
      </c>
      <c r="AD284" s="1">
        <f>_xlfn.RANK.AVG(AC284,$AC$2:$AC$336,1)</f>
        <v>177</v>
      </c>
      <c r="AE284">
        <v>7</v>
      </c>
      <c r="AF284">
        <v>49.5</v>
      </c>
      <c r="AG284" s="1">
        <f>_xlfn.RANK.AVG(AE284,$AE$2:$AE$336,1)</f>
        <v>49.5</v>
      </c>
      <c r="AH284">
        <v>7.0000000000000007E-2</v>
      </c>
      <c r="AI284" s="1">
        <f>AE284/AL284</f>
        <v>7.0000000000000007E-2</v>
      </c>
      <c r="AJ284">
        <v>114</v>
      </c>
      <c r="AK284" s="1">
        <f>_xlfn.RANK.AVG(AI284,$AI$2:$AI$336,1)</f>
        <v>114</v>
      </c>
      <c r="AL284">
        <v>100</v>
      </c>
      <c r="AM284">
        <v>-6.5456300000000001</v>
      </c>
      <c r="AN284">
        <v>365.75650000000002</v>
      </c>
      <c r="AO284">
        <v>-1.39882</v>
      </c>
      <c r="AP284">
        <v>-0.40933999999999998</v>
      </c>
      <c r="AQ284">
        <v>0.61741599999999996</v>
      </c>
      <c r="AS284" s="1">
        <f t="shared" si="76"/>
        <v>365.75650000000002</v>
      </c>
      <c r="AT284" s="1">
        <f>(AS284-AVERAGE($AS$2:$AS$336))/_xlfn.STDEV.S($AS$2:$AS$336)</f>
        <v>-1.3988198512772272</v>
      </c>
      <c r="AU284" s="1">
        <f t="shared" si="77"/>
        <v>273.649</v>
      </c>
      <c r="AV284" s="1">
        <f>(AU284-AVERAGE($AU$2:$AU$336))/_xlfn.STDEV.S($AU$2:$AU$336)</f>
        <v>-0.40933563950993246</v>
      </c>
      <c r="AW284" s="1">
        <f t="shared" si="78"/>
        <v>0.61741722808034349</v>
      </c>
    </row>
    <row r="285" spans="1:49" x14ac:dyDescent="0.25">
      <c r="A285">
        <v>198561</v>
      </c>
      <c r="B285" t="s">
        <v>238</v>
      </c>
      <c r="C285" t="s">
        <v>41</v>
      </c>
      <c r="D285">
        <v>0</v>
      </c>
      <c r="E285">
        <v>0</v>
      </c>
      <c r="F285">
        <v>42</v>
      </c>
      <c r="G285" s="1">
        <f t="shared" si="72"/>
        <v>42</v>
      </c>
      <c r="H285">
        <v>0</v>
      </c>
      <c r="I285">
        <v>71</v>
      </c>
      <c r="J285" s="1">
        <f t="shared" si="73"/>
        <v>71</v>
      </c>
      <c r="K285">
        <v>0</v>
      </c>
      <c r="L285">
        <v>54.5</v>
      </c>
      <c r="M285" s="1">
        <f t="shared" si="74"/>
        <v>54.5</v>
      </c>
      <c r="N285">
        <v>46</v>
      </c>
      <c r="O285">
        <v>183.5</v>
      </c>
      <c r="P285" s="1">
        <f t="shared" si="75"/>
        <v>183.5</v>
      </c>
      <c r="AL285">
        <v>133</v>
      </c>
      <c r="AS285" s="1" t="str">
        <f t="shared" si="76"/>
        <v/>
      </c>
      <c r="AT285" s="1"/>
      <c r="AU285" s="1" t="str">
        <f t="shared" si="77"/>
        <v/>
      </c>
      <c r="AV285" s="1"/>
      <c r="AW285" s="1">
        <f t="shared" si="78"/>
        <v>2.0742468512691539</v>
      </c>
    </row>
    <row r="286" spans="1:49" x14ac:dyDescent="0.25">
      <c r="A286">
        <v>200697</v>
      </c>
      <c r="B286" t="s">
        <v>247</v>
      </c>
      <c r="C286" t="s">
        <v>41</v>
      </c>
      <c r="D286">
        <v>0</v>
      </c>
      <c r="E286">
        <v>30</v>
      </c>
      <c r="F286">
        <v>162.5</v>
      </c>
      <c r="G286" s="1">
        <f t="shared" si="72"/>
        <v>162.5</v>
      </c>
      <c r="H286">
        <v>0</v>
      </c>
      <c r="I286">
        <v>71</v>
      </c>
      <c r="J286" s="1">
        <f t="shared" si="73"/>
        <v>71</v>
      </c>
      <c r="K286">
        <v>0</v>
      </c>
      <c r="L286">
        <v>54.5</v>
      </c>
      <c r="M286" s="1">
        <f t="shared" si="74"/>
        <v>54.5</v>
      </c>
      <c r="N286">
        <v>0</v>
      </c>
      <c r="O286">
        <v>7</v>
      </c>
      <c r="P286" s="1">
        <f t="shared" si="75"/>
        <v>7</v>
      </c>
      <c r="Q286">
        <v>567</v>
      </c>
      <c r="R286">
        <v>38</v>
      </c>
      <c r="S286" s="1">
        <f>_xlfn.RANK.AVG(Q286,$Q$2:$Q$336,1)</f>
        <v>38</v>
      </c>
      <c r="T286">
        <v>4.0212770000000004</v>
      </c>
      <c r="U286" s="1">
        <f>Q286/AL286</f>
        <v>4.0212765957446805</v>
      </c>
      <c r="V286">
        <v>90</v>
      </c>
      <c r="W286" s="1">
        <f>_xlfn.RANK.AVG(U286,$U$2:$U$336,1)</f>
        <v>90</v>
      </c>
      <c r="X286">
        <v>23335</v>
      </c>
      <c r="Y286">
        <v>80</v>
      </c>
      <c r="Z286" s="1">
        <f>_xlfn.RANK.AVG(X286,$X$2:$X$336,1)</f>
        <v>80</v>
      </c>
      <c r="AA286">
        <v>165.4965</v>
      </c>
      <c r="AB286" s="1">
        <f>X286/AL286</f>
        <v>165.49645390070921</v>
      </c>
      <c r="AC286">
        <v>167</v>
      </c>
      <c r="AD286" s="1">
        <f>_xlfn.RANK.AVG(AC286,$AC$2:$AC$336,1)</f>
        <v>167</v>
      </c>
      <c r="AE286">
        <v>0</v>
      </c>
      <c r="AF286">
        <v>17.5</v>
      </c>
      <c r="AG286" s="1">
        <f>_xlfn.RANK.AVG(AE286,$AE$2:$AE$336,1)</f>
        <v>17.5</v>
      </c>
      <c r="AH286">
        <v>0</v>
      </c>
      <c r="AI286" s="1">
        <f>AE286/AL286</f>
        <v>0</v>
      </c>
      <c r="AJ286">
        <v>17.5</v>
      </c>
      <c r="AK286" s="1">
        <f>_xlfn.RANK.AVG(AI286,$AI$2:$AI$336,1)</f>
        <v>17.5</v>
      </c>
      <c r="AL286">
        <v>141</v>
      </c>
      <c r="AM286">
        <v>-5.9660599999999997</v>
      </c>
      <c r="AN286">
        <v>376.40750000000003</v>
      </c>
      <c r="AO286">
        <v>-1.37341</v>
      </c>
      <c r="AP286">
        <v>-0.68677999999999995</v>
      </c>
      <c r="AQ286">
        <v>0.64134899999999995</v>
      </c>
      <c r="AS286" s="1">
        <f t="shared" si="76"/>
        <v>376.40750000000003</v>
      </c>
      <c r="AT286" s="1">
        <f>(AS286-AVERAGE($AS$2:$AS$336))/_xlfn.STDEV.S($AS$2:$AS$336)</f>
        <v>-1.3734054447983362</v>
      </c>
      <c r="AU286" s="1">
        <f t="shared" si="77"/>
        <v>226.977</v>
      </c>
      <c r="AV286" s="1">
        <f>(AU286-AVERAGE($AU$2:$AU$336))/_xlfn.STDEV.S($AU$2:$AU$336)</f>
        <v>-0.68676951718043933</v>
      </c>
      <c r="AW286" s="1">
        <f t="shared" si="78"/>
        <v>0.64134751690338798</v>
      </c>
    </row>
    <row r="287" spans="1:49" x14ac:dyDescent="0.25">
      <c r="A287">
        <v>201104</v>
      </c>
      <c r="B287" t="s">
        <v>249</v>
      </c>
      <c r="C287" t="s">
        <v>41</v>
      </c>
      <c r="D287">
        <v>0</v>
      </c>
      <c r="E287">
        <v>0</v>
      </c>
      <c r="F287">
        <v>42</v>
      </c>
      <c r="G287" s="1">
        <f t="shared" si="72"/>
        <v>42</v>
      </c>
      <c r="H287">
        <v>0</v>
      </c>
      <c r="I287">
        <v>71</v>
      </c>
      <c r="J287" s="1">
        <f t="shared" si="73"/>
        <v>71</v>
      </c>
      <c r="K287">
        <v>0</v>
      </c>
      <c r="L287">
        <v>54.5</v>
      </c>
      <c r="M287" s="1">
        <f t="shared" si="74"/>
        <v>54.5</v>
      </c>
      <c r="N287">
        <v>42</v>
      </c>
      <c r="O287">
        <v>172</v>
      </c>
      <c r="P287" s="1">
        <f t="shared" si="75"/>
        <v>172</v>
      </c>
      <c r="AL287">
        <v>218</v>
      </c>
      <c r="AS287" s="1" t="str">
        <f t="shared" si="76"/>
        <v/>
      </c>
      <c r="AT287" s="1"/>
      <c r="AU287" s="1" t="str">
        <f t="shared" si="77"/>
        <v/>
      </c>
      <c r="AV287" s="1"/>
      <c r="AW287" s="1">
        <f t="shared" si="78"/>
        <v>2.0742468512691539</v>
      </c>
    </row>
    <row r="288" spans="1:49" x14ac:dyDescent="0.25">
      <c r="A288">
        <v>206279</v>
      </c>
      <c r="B288" t="s">
        <v>260</v>
      </c>
      <c r="C288" t="s">
        <v>41</v>
      </c>
      <c r="D288">
        <v>0</v>
      </c>
      <c r="E288">
        <v>0</v>
      </c>
      <c r="F288">
        <v>42</v>
      </c>
      <c r="G288" s="1">
        <f t="shared" si="72"/>
        <v>42</v>
      </c>
      <c r="H288">
        <v>0</v>
      </c>
      <c r="I288">
        <v>71</v>
      </c>
      <c r="J288" s="1">
        <f t="shared" si="73"/>
        <v>71</v>
      </c>
      <c r="K288">
        <v>0</v>
      </c>
      <c r="L288">
        <v>54.5</v>
      </c>
      <c r="M288" s="1">
        <f t="shared" si="74"/>
        <v>54.5</v>
      </c>
      <c r="N288">
        <v>21</v>
      </c>
      <c r="O288">
        <v>80</v>
      </c>
      <c r="P288" s="1">
        <f t="shared" si="75"/>
        <v>80</v>
      </c>
      <c r="AL288">
        <v>0</v>
      </c>
      <c r="AS288" s="1" t="str">
        <f t="shared" si="76"/>
        <v/>
      </c>
      <c r="AT288" s="1"/>
      <c r="AU288" s="1" t="str">
        <f t="shared" si="77"/>
        <v/>
      </c>
      <c r="AV288" s="1"/>
      <c r="AW288" s="1">
        <f t="shared" si="78"/>
        <v>2.0742468512691539</v>
      </c>
    </row>
    <row r="289" spans="1:49" x14ac:dyDescent="0.25">
      <c r="A289">
        <v>206604</v>
      </c>
      <c r="B289" t="s">
        <v>261</v>
      </c>
      <c r="C289" t="s">
        <v>41</v>
      </c>
      <c r="D289">
        <v>0</v>
      </c>
      <c r="E289">
        <v>29</v>
      </c>
      <c r="F289">
        <v>158.5</v>
      </c>
      <c r="G289" s="1">
        <f t="shared" si="72"/>
        <v>158.5</v>
      </c>
      <c r="H289">
        <v>0</v>
      </c>
      <c r="I289">
        <v>71</v>
      </c>
      <c r="J289" s="1">
        <f t="shared" si="73"/>
        <v>71</v>
      </c>
      <c r="K289">
        <v>8</v>
      </c>
      <c r="L289">
        <v>168</v>
      </c>
      <c r="M289" s="1">
        <f t="shared" si="74"/>
        <v>168</v>
      </c>
      <c r="N289">
        <v>5</v>
      </c>
      <c r="O289">
        <v>26.5</v>
      </c>
      <c r="P289" s="1">
        <f t="shared" si="75"/>
        <v>26.5</v>
      </c>
      <c r="Q289">
        <v>0</v>
      </c>
      <c r="R289">
        <v>5</v>
      </c>
      <c r="S289" s="1">
        <f>_xlfn.RANK.AVG(Q289,$Q$2:$Q$336,1)</f>
        <v>5</v>
      </c>
      <c r="T289">
        <v>0</v>
      </c>
      <c r="U289" s="1">
        <f>Q289/AL289</f>
        <v>0</v>
      </c>
      <c r="V289">
        <v>5</v>
      </c>
      <c r="W289" s="1">
        <f>_xlfn.RANK.AVG(U289,$U$2:$U$336,1)</f>
        <v>5</v>
      </c>
      <c r="X289">
        <v>54985</v>
      </c>
      <c r="Y289">
        <v>125</v>
      </c>
      <c r="Z289" s="1">
        <f>_xlfn.RANK.AVG(X289,$X$2:$X$336,1)</f>
        <v>125</v>
      </c>
      <c r="AA289">
        <v>85.780029999999996</v>
      </c>
      <c r="AB289" s="1">
        <f>X289/AL289</f>
        <v>85.78003120124805</v>
      </c>
      <c r="AC289">
        <v>115</v>
      </c>
      <c r="AD289" s="1">
        <f>_xlfn.RANK.AVG(AC289,$AC$2:$AC$336,1)</f>
        <v>115</v>
      </c>
      <c r="AE289">
        <v>5</v>
      </c>
      <c r="AF289">
        <v>43</v>
      </c>
      <c r="AG289" s="1">
        <f>_xlfn.RANK.AVG(AE289,$AE$2:$AE$336,1)</f>
        <v>43</v>
      </c>
      <c r="AH289">
        <v>7.7999999999999996E-3</v>
      </c>
      <c r="AI289" s="1">
        <f>AE289/AL289</f>
        <v>7.8003120124804995E-3</v>
      </c>
      <c r="AJ289">
        <v>40</v>
      </c>
      <c r="AK289" s="1">
        <f>_xlfn.RANK.AVG(AI289,$AI$2:$AI$336,1)</f>
        <v>40</v>
      </c>
      <c r="AL289">
        <v>641</v>
      </c>
      <c r="AM289">
        <v>-4.8215599999999998</v>
      </c>
      <c r="AN289">
        <v>521.24699999999996</v>
      </c>
      <c r="AO289">
        <v>-1.0278</v>
      </c>
      <c r="AP289">
        <v>-1.1606799999999999</v>
      </c>
      <c r="AQ289">
        <v>1.148083</v>
      </c>
      <c r="AS289" s="1">
        <f t="shared" si="76"/>
        <v>521.24699999999996</v>
      </c>
      <c r="AT289" s="1">
        <f>(AS289-AVERAGE($AS$2:$AS$336))/_xlfn.STDEV.S($AS$2:$AS$336)</f>
        <v>-1.0278031607687304</v>
      </c>
      <c r="AU289" s="1">
        <f t="shared" si="77"/>
        <v>147.255</v>
      </c>
      <c r="AV289" s="1">
        <f>(AU289-AVERAGE($AU$2:$AU$336))/_xlfn.STDEV.S($AU$2:$AU$336)</f>
        <v>-1.1606635777659755</v>
      </c>
      <c r="AW289" s="1">
        <f t="shared" si="78"/>
        <v>1.148075215053967</v>
      </c>
    </row>
    <row r="290" spans="1:49" x14ac:dyDescent="0.25">
      <c r="A290">
        <v>213011</v>
      </c>
      <c r="B290" t="s">
        <v>271</v>
      </c>
      <c r="C290" t="s">
        <v>41</v>
      </c>
      <c r="D290">
        <v>0</v>
      </c>
      <c r="E290">
        <v>0</v>
      </c>
      <c r="F290">
        <v>42</v>
      </c>
      <c r="G290" s="1">
        <f t="shared" si="72"/>
        <v>42</v>
      </c>
      <c r="H290">
        <v>0</v>
      </c>
      <c r="I290">
        <v>71</v>
      </c>
      <c r="J290" s="1">
        <f t="shared" si="73"/>
        <v>71</v>
      </c>
      <c r="K290">
        <v>0</v>
      </c>
      <c r="L290">
        <v>54.5</v>
      </c>
      <c r="M290" s="1">
        <f t="shared" si="74"/>
        <v>54.5</v>
      </c>
      <c r="N290">
        <v>89</v>
      </c>
      <c r="O290">
        <v>264</v>
      </c>
      <c r="P290" s="1">
        <f t="shared" si="75"/>
        <v>264</v>
      </c>
      <c r="AL290">
        <v>79</v>
      </c>
      <c r="AS290" s="1" t="str">
        <f t="shared" si="76"/>
        <v/>
      </c>
      <c r="AT290" s="1"/>
      <c r="AU290" s="1" t="str">
        <f t="shared" si="77"/>
        <v/>
      </c>
      <c r="AV290" s="1"/>
      <c r="AW290" s="1">
        <f t="shared" si="78"/>
        <v>2.0742468512691539</v>
      </c>
    </row>
    <row r="291" spans="1:49" x14ac:dyDescent="0.25">
      <c r="A291">
        <v>213020</v>
      </c>
      <c r="B291" t="s">
        <v>272</v>
      </c>
      <c r="C291" t="s">
        <v>41</v>
      </c>
      <c r="D291">
        <v>59</v>
      </c>
      <c r="E291">
        <v>0</v>
      </c>
      <c r="F291">
        <v>42</v>
      </c>
      <c r="G291" s="1">
        <f t="shared" si="72"/>
        <v>42</v>
      </c>
      <c r="H291">
        <v>59</v>
      </c>
      <c r="I291">
        <v>293</v>
      </c>
      <c r="J291" s="1">
        <f t="shared" si="73"/>
        <v>293</v>
      </c>
      <c r="K291">
        <v>2</v>
      </c>
      <c r="L291">
        <v>119</v>
      </c>
      <c r="M291" s="1">
        <f t="shared" si="74"/>
        <v>119</v>
      </c>
      <c r="N291">
        <v>61</v>
      </c>
      <c r="O291">
        <v>220</v>
      </c>
      <c r="P291" s="1">
        <f t="shared" si="75"/>
        <v>220</v>
      </c>
      <c r="Q291">
        <v>524</v>
      </c>
      <c r="R291">
        <v>34.5</v>
      </c>
      <c r="S291" s="1">
        <f>_xlfn.RANK.AVG(Q291,$Q$2:$Q$336,1)</f>
        <v>34.5</v>
      </c>
      <c r="T291">
        <v>0.95272699999999999</v>
      </c>
      <c r="U291" s="1">
        <f>Q291/AL291</f>
        <v>0.95272727272727276</v>
      </c>
      <c r="V291">
        <v>32</v>
      </c>
      <c r="W291" s="1">
        <f>_xlfn.RANK.AVG(U291,$U$2:$U$336,1)</f>
        <v>32</v>
      </c>
      <c r="X291">
        <v>414</v>
      </c>
      <c r="Y291">
        <v>2</v>
      </c>
      <c r="Z291" s="1">
        <f>_xlfn.RANK.AVG(X291,$X$2:$X$336,1)</f>
        <v>2</v>
      </c>
      <c r="AA291">
        <v>0.75272700000000003</v>
      </c>
      <c r="AB291" s="1">
        <f>X291/AL291</f>
        <v>0.75272727272727269</v>
      </c>
      <c r="AC291">
        <v>1</v>
      </c>
      <c r="AD291" s="1">
        <f>_xlfn.RANK.AVG(AC291,$AC$2:$AC$336,1)</f>
        <v>1</v>
      </c>
      <c r="AE291">
        <v>0</v>
      </c>
      <c r="AF291">
        <v>17.5</v>
      </c>
      <c r="AG291" s="1">
        <f>_xlfn.RANK.AVG(AE291,$AE$2:$AE$336,1)</f>
        <v>17.5</v>
      </c>
      <c r="AH291">
        <v>0</v>
      </c>
      <c r="AI291" s="1">
        <f>AE291/AL291</f>
        <v>0</v>
      </c>
      <c r="AJ291">
        <v>17.5</v>
      </c>
      <c r="AK291" s="1">
        <f>_xlfn.RANK.AVG(AI291,$AI$2:$AI$336,1)</f>
        <v>17.5</v>
      </c>
      <c r="AL291">
        <v>550</v>
      </c>
      <c r="AM291">
        <v>-5.5178099999999999</v>
      </c>
      <c r="AN291">
        <v>562.63649999999996</v>
      </c>
      <c r="AO291">
        <v>-0.92903999999999998</v>
      </c>
      <c r="AP291">
        <v>-1.81715</v>
      </c>
      <c r="AQ291">
        <v>1.6591050000000001</v>
      </c>
      <c r="AS291" s="1">
        <f t="shared" si="76"/>
        <v>562.63649999999996</v>
      </c>
      <c r="AT291" s="1">
        <f>(AS291-AVERAGE($AS$2:$AS$336))/_xlfn.STDEV.S($AS$2:$AS$336)</f>
        <v>-0.92904345961784685</v>
      </c>
      <c r="AU291" s="1">
        <f t="shared" si="77"/>
        <v>36.819000000000003</v>
      </c>
      <c r="AV291" s="1">
        <f>(AU291-AVERAGE($AU$2:$AU$336))/_xlfn.STDEV.S($AU$2:$AU$336)</f>
        <v>-1.8171318609854665</v>
      </c>
      <c r="AW291" s="1">
        <f t="shared" si="78"/>
        <v>1.6590874191891765</v>
      </c>
    </row>
    <row r="292" spans="1:49" x14ac:dyDescent="0.25">
      <c r="A292">
        <v>215655</v>
      </c>
      <c r="B292" t="s">
        <v>277</v>
      </c>
      <c r="C292" t="s">
        <v>41</v>
      </c>
      <c r="D292">
        <v>0</v>
      </c>
      <c r="E292">
        <v>14</v>
      </c>
      <c r="F292">
        <v>123.5</v>
      </c>
      <c r="G292" s="1">
        <f t="shared" si="72"/>
        <v>123.5</v>
      </c>
      <c r="H292">
        <v>0</v>
      </c>
      <c r="I292">
        <v>71</v>
      </c>
      <c r="J292" s="1">
        <f t="shared" si="73"/>
        <v>71</v>
      </c>
      <c r="K292">
        <v>0</v>
      </c>
      <c r="L292">
        <v>54.5</v>
      </c>
      <c r="M292" s="1">
        <f t="shared" si="74"/>
        <v>54.5</v>
      </c>
      <c r="N292">
        <v>13</v>
      </c>
      <c r="O292">
        <v>49.5</v>
      </c>
      <c r="P292" s="1">
        <f t="shared" si="75"/>
        <v>49.5</v>
      </c>
      <c r="AL292">
        <v>190</v>
      </c>
      <c r="AS292" s="1" t="str">
        <f t="shared" si="76"/>
        <v/>
      </c>
      <c r="AT292" s="1"/>
      <c r="AU292" s="1" t="str">
        <f t="shared" si="77"/>
        <v/>
      </c>
      <c r="AV292" s="1"/>
      <c r="AW292" s="1">
        <f t="shared" si="78"/>
        <v>2.0742468512691539</v>
      </c>
    </row>
    <row r="293" spans="1:49" x14ac:dyDescent="0.25">
      <c r="A293">
        <v>216597</v>
      </c>
      <c r="B293" t="s">
        <v>279</v>
      </c>
      <c r="C293" t="s">
        <v>41</v>
      </c>
      <c r="D293">
        <v>6</v>
      </c>
      <c r="E293">
        <v>7</v>
      </c>
      <c r="F293">
        <v>103.5</v>
      </c>
      <c r="G293" s="1">
        <f t="shared" si="72"/>
        <v>103.5</v>
      </c>
      <c r="H293">
        <v>6</v>
      </c>
      <c r="I293">
        <v>182.5</v>
      </c>
      <c r="J293" s="1">
        <f t="shared" si="73"/>
        <v>182.5</v>
      </c>
      <c r="K293">
        <v>0</v>
      </c>
      <c r="L293">
        <v>54.5</v>
      </c>
      <c r="M293" s="1">
        <f t="shared" si="74"/>
        <v>54.5</v>
      </c>
      <c r="N293">
        <v>7</v>
      </c>
      <c r="O293">
        <v>33.5</v>
      </c>
      <c r="P293" s="1">
        <f t="shared" si="75"/>
        <v>33.5</v>
      </c>
      <c r="Q293">
        <v>2055</v>
      </c>
      <c r="R293">
        <v>84</v>
      </c>
      <c r="S293" s="1">
        <f>_xlfn.RANK.AVG(Q293,$Q$2:$Q$336,1)</f>
        <v>84</v>
      </c>
      <c r="T293">
        <v>3.4830510000000001</v>
      </c>
      <c r="U293" s="1">
        <f>Q293/AL293</f>
        <v>3.4830508474576272</v>
      </c>
      <c r="V293">
        <v>81</v>
      </c>
      <c r="W293" s="1">
        <f>_xlfn.RANK.AVG(U293,$U$2:$U$336,1)</f>
        <v>81</v>
      </c>
      <c r="X293">
        <v>11645</v>
      </c>
      <c r="Y293">
        <v>50</v>
      </c>
      <c r="Z293" s="1">
        <f>_xlfn.RANK.AVG(X293,$X$2:$X$336,1)</f>
        <v>50</v>
      </c>
      <c r="AA293">
        <v>19.737290000000002</v>
      </c>
      <c r="AB293" s="1">
        <f>X293/AL293</f>
        <v>19.737288135593221</v>
      </c>
      <c r="AC293">
        <v>43</v>
      </c>
      <c r="AD293" s="1">
        <f>_xlfn.RANK.AVG(AC293,$AC$2:$AC$336,1)</f>
        <v>43</v>
      </c>
      <c r="AE293">
        <v>15</v>
      </c>
      <c r="AF293">
        <v>72.5</v>
      </c>
      <c r="AG293" s="1">
        <f>_xlfn.RANK.AVG(AE293,$AE$2:$AE$336,1)</f>
        <v>72.5</v>
      </c>
      <c r="AH293">
        <v>2.5423999999999999E-2</v>
      </c>
      <c r="AI293" s="1">
        <f>AE293/AL293</f>
        <v>2.5423728813559324E-2</v>
      </c>
      <c r="AJ293">
        <v>63</v>
      </c>
      <c r="AK293" s="1">
        <f>_xlfn.RANK.AVG(AI293,$AI$2:$AI$336,1)</f>
        <v>63</v>
      </c>
      <c r="AL293">
        <v>590</v>
      </c>
      <c r="AM293">
        <v>-4.3513500000000001</v>
      </c>
      <c r="AN293">
        <v>489.12</v>
      </c>
      <c r="AO293">
        <v>-1.10446</v>
      </c>
      <c r="AP293">
        <v>-1.1548799999999999</v>
      </c>
      <c r="AQ293">
        <v>1.080678</v>
      </c>
      <c r="AS293" s="1">
        <f t="shared" si="76"/>
        <v>489.12</v>
      </c>
      <c r="AT293" s="1">
        <f>(AS293-AVERAGE($AS$2:$AS$336))/_xlfn.STDEV.S($AS$2:$AS$336)</f>
        <v>-1.1044615625101002</v>
      </c>
      <c r="AU293" s="1">
        <f t="shared" si="77"/>
        <v>148.23099999999999</v>
      </c>
      <c r="AV293" s="1">
        <f>(AU293-AVERAGE($AU$2:$AU$336))/_xlfn.STDEV.S($AU$2:$AU$336)</f>
        <v>-1.1548619094293622</v>
      </c>
      <c r="AW293" s="1">
        <f t="shared" si="78"/>
        <v>1.0806697101799352</v>
      </c>
    </row>
    <row r="294" spans="1:49" x14ac:dyDescent="0.25">
      <c r="A294">
        <v>216852</v>
      </c>
      <c r="B294" t="s">
        <v>280</v>
      </c>
      <c r="C294" t="s">
        <v>41</v>
      </c>
      <c r="D294">
        <v>0</v>
      </c>
      <c r="E294">
        <v>0</v>
      </c>
      <c r="F294">
        <v>42</v>
      </c>
      <c r="G294" s="1">
        <f t="shared" si="72"/>
        <v>42</v>
      </c>
      <c r="H294">
        <v>0</v>
      </c>
      <c r="I294">
        <v>71</v>
      </c>
      <c r="J294" s="1">
        <f t="shared" si="73"/>
        <v>71</v>
      </c>
      <c r="K294">
        <v>0</v>
      </c>
      <c r="L294">
        <v>54.5</v>
      </c>
      <c r="M294" s="1">
        <f t="shared" si="74"/>
        <v>54.5</v>
      </c>
      <c r="N294">
        <v>77</v>
      </c>
      <c r="O294">
        <v>252.5</v>
      </c>
      <c r="P294" s="1">
        <f t="shared" si="75"/>
        <v>252.5</v>
      </c>
      <c r="AL294">
        <v>199</v>
      </c>
      <c r="AS294" s="1" t="str">
        <f t="shared" si="76"/>
        <v/>
      </c>
      <c r="AT294" s="1"/>
      <c r="AU294" s="1" t="str">
        <f t="shared" si="77"/>
        <v/>
      </c>
      <c r="AV294" s="1"/>
      <c r="AW294" s="1">
        <f t="shared" si="78"/>
        <v>2.0742468512691539</v>
      </c>
    </row>
    <row r="295" spans="1:49" x14ac:dyDescent="0.25">
      <c r="A295">
        <v>219976</v>
      </c>
      <c r="B295" t="s">
        <v>287</v>
      </c>
      <c r="C295" t="s">
        <v>41</v>
      </c>
      <c r="D295">
        <v>0</v>
      </c>
      <c r="E295">
        <v>0</v>
      </c>
      <c r="F295">
        <v>42</v>
      </c>
      <c r="G295" s="1">
        <f t="shared" si="72"/>
        <v>42</v>
      </c>
      <c r="H295">
        <v>0</v>
      </c>
      <c r="I295">
        <v>71</v>
      </c>
      <c r="J295" s="1">
        <f t="shared" si="73"/>
        <v>71</v>
      </c>
      <c r="K295">
        <v>0</v>
      </c>
      <c r="L295">
        <v>54.5</v>
      </c>
      <c r="M295" s="1">
        <f t="shared" si="74"/>
        <v>54.5</v>
      </c>
      <c r="N295">
        <v>38</v>
      </c>
      <c r="O295">
        <v>157</v>
      </c>
      <c r="P295" s="1">
        <f t="shared" si="75"/>
        <v>157</v>
      </c>
      <c r="AL295">
        <v>189</v>
      </c>
      <c r="AS295" s="1" t="str">
        <f t="shared" si="76"/>
        <v/>
      </c>
      <c r="AT295" s="1"/>
      <c r="AU295" s="1" t="str">
        <f t="shared" si="77"/>
        <v/>
      </c>
      <c r="AV295" s="1"/>
      <c r="AW295" s="1">
        <f t="shared" si="78"/>
        <v>2.0742468512691539</v>
      </c>
    </row>
    <row r="296" spans="1:49" x14ac:dyDescent="0.25">
      <c r="A296">
        <v>220075</v>
      </c>
      <c r="B296" t="s">
        <v>288</v>
      </c>
      <c r="C296" t="s">
        <v>41</v>
      </c>
      <c r="D296">
        <v>0</v>
      </c>
      <c r="E296">
        <v>11</v>
      </c>
      <c r="F296">
        <v>112</v>
      </c>
      <c r="G296" s="1">
        <f t="shared" si="72"/>
        <v>112</v>
      </c>
      <c r="H296">
        <v>0</v>
      </c>
      <c r="I296">
        <v>71</v>
      </c>
      <c r="J296" s="1">
        <f t="shared" si="73"/>
        <v>71</v>
      </c>
      <c r="K296">
        <v>4</v>
      </c>
      <c r="L296">
        <v>136.5</v>
      </c>
      <c r="M296" s="1">
        <f t="shared" si="74"/>
        <v>136.5</v>
      </c>
      <c r="N296">
        <v>99</v>
      </c>
      <c r="O296">
        <v>272.5</v>
      </c>
      <c r="P296" s="1">
        <f t="shared" si="75"/>
        <v>272.5</v>
      </c>
      <c r="Q296">
        <v>882</v>
      </c>
      <c r="R296">
        <v>56</v>
      </c>
      <c r="S296" s="1">
        <f>_xlfn.RANK.AVG(Q296,$Q$2:$Q$336,1)</f>
        <v>56</v>
      </c>
      <c r="T296">
        <v>1.4</v>
      </c>
      <c r="U296" s="1">
        <f>Q296/AL296</f>
        <v>1.4</v>
      </c>
      <c r="V296">
        <v>43</v>
      </c>
      <c r="W296" s="1">
        <f>_xlfn.RANK.AVG(U296,$U$2:$U$336,1)</f>
        <v>43</v>
      </c>
      <c r="X296">
        <v>6954</v>
      </c>
      <c r="Y296">
        <v>37</v>
      </c>
      <c r="Z296" s="1">
        <f>_xlfn.RANK.AVG(X296,$X$2:$X$336,1)</f>
        <v>37</v>
      </c>
      <c r="AA296">
        <v>11.0381</v>
      </c>
      <c r="AB296" s="1">
        <f>X296/AL296</f>
        <v>11.038095238095238</v>
      </c>
      <c r="AC296">
        <v>33</v>
      </c>
      <c r="AD296" s="1">
        <f>_xlfn.RANK.AVG(AC296,$AC$2:$AC$336,1)</f>
        <v>33</v>
      </c>
      <c r="AE296">
        <v>5</v>
      </c>
      <c r="AF296">
        <v>43</v>
      </c>
      <c r="AG296" s="1">
        <f>_xlfn.RANK.AVG(AE296,$AE$2:$AE$336,1)</f>
        <v>43</v>
      </c>
      <c r="AH296">
        <v>7.9369999999999996E-3</v>
      </c>
      <c r="AI296" s="1">
        <f>AE296/AL296</f>
        <v>7.9365079365079361E-3</v>
      </c>
      <c r="AJ296">
        <v>41</v>
      </c>
      <c r="AK296" s="1">
        <f>_xlfn.RANK.AVG(AI296,$AI$2:$AI$336,1)</f>
        <v>41</v>
      </c>
      <c r="AL296">
        <v>630</v>
      </c>
      <c r="AM296">
        <v>-5.5340400000000001</v>
      </c>
      <c r="AN296">
        <v>563.92349999999999</v>
      </c>
      <c r="AO296">
        <v>-0.92596999999999996</v>
      </c>
      <c r="AP296">
        <v>-1.47027</v>
      </c>
      <c r="AQ296">
        <v>1.414369</v>
      </c>
      <c r="AS296" s="1">
        <f t="shared" si="76"/>
        <v>563.92349999999999</v>
      </c>
      <c r="AT296" s="1">
        <f>(AS296-AVERAGE($AS$2:$AS$336))/_xlfn.STDEV.S($AS$2:$AS$336)</f>
        <v>-0.92597254222620906</v>
      </c>
      <c r="AU296" s="1">
        <f t="shared" si="77"/>
        <v>95.173000000000002</v>
      </c>
      <c r="AV296" s="1">
        <f>(AU296-AVERAGE($AU$2:$AU$336))/_xlfn.STDEV.S($AU$2:$AU$336)</f>
        <v>-1.4702562932449637</v>
      </c>
      <c r="AW296" s="1">
        <f t="shared" si="78"/>
        <v>1.4143573188232854</v>
      </c>
    </row>
    <row r="297" spans="1:49" x14ac:dyDescent="0.25">
      <c r="A297">
        <v>220978</v>
      </c>
      <c r="B297" t="s">
        <v>290</v>
      </c>
      <c r="C297" t="s">
        <v>41</v>
      </c>
      <c r="D297">
        <v>11</v>
      </c>
      <c r="E297">
        <v>0</v>
      </c>
      <c r="F297">
        <v>42</v>
      </c>
      <c r="G297" s="1">
        <f t="shared" si="72"/>
        <v>42</v>
      </c>
      <c r="H297">
        <v>11</v>
      </c>
      <c r="I297">
        <v>210.5</v>
      </c>
      <c r="J297" s="1">
        <f t="shared" si="73"/>
        <v>210.5</v>
      </c>
      <c r="K297">
        <v>6</v>
      </c>
      <c r="L297">
        <v>152</v>
      </c>
      <c r="M297" s="1">
        <f t="shared" si="74"/>
        <v>152</v>
      </c>
      <c r="N297">
        <v>15</v>
      </c>
      <c r="O297">
        <v>54</v>
      </c>
      <c r="P297" s="1">
        <f t="shared" si="75"/>
        <v>54</v>
      </c>
      <c r="Q297">
        <v>2812</v>
      </c>
      <c r="R297">
        <v>102</v>
      </c>
      <c r="S297" s="1">
        <f>_xlfn.RANK.AVG(Q297,$Q$2:$Q$336,1)</f>
        <v>102</v>
      </c>
      <c r="T297">
        <v>3.7195770000000001</v>
      </c>
      <c r="U297" s="1">
        <f>Q297/AL297</f>
        <v>3.7195767195767195</v>
      </c>
      <c r="V297">
        <v>84</v>
      </c>
      <c r="W297" s="1">
        <f>_xlfn.RANK.AVG(U297,$U$2:$U$336,1)</f>
        <v>84</v>
      </c>
      <c r="X297">
        <v>1522</v>
      </c>
      <c r="Y297">
        <v>12</v>
      </c>
      <c r="Z297" s="1">
        <f>_xlfn.RANK.AVG(X297,$X$2:$X$336,1)</f>
        <v>12</v>
      </c>
      <c r="AA297">
        <v>2.0132279999999998</v>
      </c>
      <c r="AB297" s="1">
        <f>X297/AL297</f>
        <v>2.013227513227513</v>
      </c>
      <c r="AC297">
        <v>6</v>
      </c>
      <c r="AD297" s="1">
        <f>_xlfn.RANK.AVG(AC297,$AC$2:$AC$336,1)</f>
        <v>6</v>
      </c>
      <c r="AE297">
        <v>3</v>
      </c>
      <c r="AF297">
        <v>38.5</v>
      </c>
      <c r="AG297" s="1">
        <f>_xlfn.RANK.AVG(AE297,$AE$2:$AE$336,1)</f>
        <v>38.5</v>
      </c>
      <c r="AH297">
        <v>3.9680000000000002E-3</v>
      </c>
      <c r="AI297" s="1">
        <f>AE297/AL297</f>
        <v>3.968253968253968E-3</v>
      </c>
      <c r="AJ297">
        <v>36</v>
      </c>
      <c r="AK297" s="1">
        <f>_xlfn.RANK.AVG(AI297,$AI$2:$AI$336,1)</f>
        <v>36</v>
      </c>
      <c r="AL297">
        <v>756</v>
      </c>
      <c r="AM297">
        <v>-4.2523099999999996</v>
      </c>
      <c r="AN297">
        <v>502.95650000000001</v>
      </c>
      <c r="AO297">
        <v>-1.07145</v>
      </c>
      <c r="AP297">
        <v>-1.4976400000000001</v>
      </c>
      <c r="AQ297">
        <v>1.3267359999999999</v>
      </c>
      <c r="AS297" s="1">
        <f t="shared" si="76"/>
        <v>502.95650000000001</v>
      </c>
      <c r="AT297" s="1">
        <f>(AS297-AVERAGE($AS$2:$AS$336))/_xlfn.STDEV.S($AS$2:$AS$336)</f>
        <v>-1.071446217918496</v>
      </c>
      <c r="AU297" s="1">
        <f t="shared" si="77"/>
        <v>90.57</v>
      </c>
      <c r="AV297" s="1">
        <f>(AU297-AVERAGE($AU$2:$AU$336))/_xlfn.STDEV.S($AU$2:$AU$336)</f>
        <v>-1.4976180548775773</v>
      </c>
      <c r="AW297" s="1">
        <f t="shared" si="78"/>
        <v>1.3267223161414856</v>
      </c>
    </row>
    <row r="298" spans="1:49" x14ac:dyDescent="0.25">
      <c r="A298">
        <v>221838</v>
      </c>
      <c r="B298" t="s">
        <v>292</v>
      </c>
      <c r="C298" t="s">
        <v>41</v>
      </c>
      <c r="D298">
        <v>0</v>
      </c>
      <c r="E298">
        <v>8</v>
      </c>
      <c r="F298">
        <v>105.5</v>
      </c>
      <c r="G298" s="1">
        <f t="shared" si="72"/>
        <v>105.5</v>
      </c>
      <c r="H298">
        <v>0</v>
      </c>
      <c r="I298">
        <v>71</v>
      </c>
      <c r="J298" s="1">
        <f t="shared" si="73"/>
        <v>71</v>
      </c>
      <c r="K298">
        <v>14</v>
      </c>
      <c r="L298">
        <v>198</v>
      </c>
      <c r="M298" s="1">
        <f t="shared" si="74"/>
        <v>198</v>
      </c>
      <c r="N298">
        <v>63</v>
      </c>
      <c r="O298">
        <v>230</v>
      </c>
      <c r="P298" s="1">
        <f t="shared" si="75"/>
        <v>230</v>
      </c>
      <c r="Q298">
        <v>631</v>
      </c>
      <c r="R298">
        <v>40</v>
      </c>
      <c r="S298" s="1">
        <f>_xlfn.RANK.AVG(Q298,$Q$2:$Q$336,1)</f>
        <v>40</v>
      </c>
      <c r="T298">
        <v>1.845029</v>
      </c>
      <c r="U298" s="1">
        <f>Q298/AL298</f>
        <v>1.8450292397660819</v>
      </c>
      <c r="V298">
        <v>56</v>
      </c>
      <c r="W298" s="1">
        <f>_xlfn.RANK.AVG(U298,$U$2:$U$336,1)</f>
        <v>56</v>
      </c>
      <c r="X298">
        <v>19437</v>
      </c>
      <c r="Y298">
        <v>70</v>
      </c>
      <c r="Z298" s="1">
        <f>_xlfn.RANK.AVG(X298,$X$2:$X$336,1)</f>
        <v>70</v>
      </c>
      <c r="AA298">
        <v>56.833329999999997</v>
      </c>
      <c r="AB298" s="1">
        <f>X298/AL298</f>
        <v>56.833333333333336</v>
      </c>
      <c r="AC298">
        <v>86</v>
      </c>
      <c r="AD298" s="1">
        <f>_xlfn.RANK.AVG(AC298,$AC$2:$AC$336,1)</f>
        <v>86</v>
      </c>
      <c r="AE298">
        <v>0</v>
      </c>
      <c r="AF298">
        <v>17.5</v>
      </c>
      <c r="AG298" s="1">
        <f>_xlfn.RANK.AVG(AE298,$AE$2:$AE$336,1)</f>
        <v>17.5</v>
      </c>
      <c r="AH298">
        <v>0</v>
      </c>
      <c r="AI298" s="1">
        <f>AE298/AL298</f>
        <v>0</v>
      </c>
      <c r="AJ298">
        <v>17.5</v>
      </c>
      <c r="AK298" s="1">
        <f>_xlfn.RANK.AVG(AI298,$AI$2:$AI$336,1)</f>
        <v>17.5</v>
      </c>
      <c r="AL298">
        <v>342</v>
      </c>
      <c r="AM298">
        <v>-5.2653800000000004</v>
      </c>
      <c r="AN298">
        <v>579.53499999999997</v>
      </c>
      <c r="AO298">
        <v>-0.88871999999999995</v>
      </c>
      <c r="AP298">
        <v>-1.25915</v>
      </c>
      <c r="AQ298">
        <v>1.3182670000000001</v>
      </c>
      <c r="AS298" s="1">
        <f t="shared" si="76"/>
        <v>579.53500000000008</v>
      </c>
      <c r="AT298" s="1">
        <f>(AS298-AVERAGE($AS$2:$AS$336))/_xlfn.STDEV.S($AS$2:$AS$336)</f>
        <v>-0.88872186090565619</v>
      </c>
      <c r="AU298" s="1">
        <f t="shared" si="77"/>
        <v>130.69</v>
      </c>
      <c r="AV298" s="1">
        <f>(AU298-AVERAGE($AU$2:$AU$336))/_xlfn.STDEV.S($AU$2:$AU$336)</f>
        <v>-1.2591314425159743</v>
      </c>
      <c r="AW298" s="1">
        <f t="shared" si="78"/>
        <v>1.3182588915663624</v>
      </c>
    </row>
    <row r="299" spans="1:49" x14ac:dyDescent="0.25">
      <c r="A299">
        <v>221847</v>
      </c>
      <c r="B299" t="s">
        <v>293</v>
      </c>
      <c r="C299" t="s">
        <v>41</v>
      </c>
      <c r="D299">
        <v>0</v>
      </c>
      <c r="E299">
        <v>17</v>
      </c>
      <c r="F299">
        <v>130.5</v>
      </c>
      <c r="G299" s="1">
        <f t="shared" si="72"/>
        <v>130.5</v>
      </c>
      <c r="H299">
        <v>0</v>
      </c>
      <c r="I299">
        <v>71</v>
      </c>
      <c r="J299" s="1">
        <f t="shared" si="73"/>
        <v>71</v>
      </c>
      <c r="K299">
        <v>0</v>
      </c>
      <c r="L299">
        <v>54.5</v>
      </c>
      <c r="M299" s="1">
        <f t="shared" si="74"/>
        <v>54.5</v>
      </c>
      <c r="N299">
        <v>6</v>
      </c>
      <c r="O299">
        <v>30.5</v>
      </c>
      <c r="P299" s="1">
        <f t="shared" si="75"/>
        <v>30.5</v>
      </c>
      <c r="Q299">
        <v>687</v>
      </c>
      <c r="R299">
        <v>44.5</v>
      </c>
      <c r="S299" s="1">
        <f>_xlfn.RANK.AVG(Q299,$Q$2:$Q$336,1)</f>
        <v>44.5</v>
      </c>
      <c r="T299">
        <v>2.2377850000000001</v>
      </c>
      <c r="U299" s="1">
        <f>Q299/AL299</f>
        <v>2.2377850162866451</v>
      </c>
      <c r="V299">
        <v>63</v>
      </c>
      <c r="W299" s="1">
        <f>_xlfn.RANK.AVG(U299,$U$2:$U$336,1)</f>
        <v>63</v>
      </c>
      <c r="X299">
        <v>9410</v>
      </c>
      <c r="Y299">
        <v>46</v>
      </c>
      <c r="Z299" s="1">
        <f>_xlfn.RANK.AVG(X299,$X$2:$X$336,1)</f>
        <v>46</v>
      </c>
      <c r="AA299">
        <v>30.65147</v>
      </c>
      <c r="AB299" s="1">
        <f>X299/AL299</f>
        <v>30.651465798045603</v>
      </c>
      <c r="AC299">
        <v>59</v>
      </c>
      <c r="AD299" s="1">
        <f>_xlfn.RANK.AVG(AC299,$AC$2:$AC$336,1)</f>
        <v>59</v>
      </c>
      <c r="AE299">
        <v>2</v>
      </c>
      <c r="AF299">
        <v>36.5</v>
      </c>
      <c r="AG299" s="1">
        <f>_xlfn.RANK.AVG(AE299,$AE$2:$AE$336,1)</f>
        <v>36.5</v>
      </c>
      <c r="AH299">
        <v>6.515E-3</v>
      </c>
      <c r="AI299" s="1">
        <f>AE299/AL299</f>
        <v>6.5146579804560263E-3</v>
      </c>
      <c r="AJ299">
        <v>39</v>
      </c>
      <c r="AK299" s="1">
        <f>_xlfn.RANK.AVG(AI299,$AI$2:$AI$336,1)</f>
        <v>39</v>
      </c>
      <c r="AL299">
        <v>307</v>
      </c>
      <c r="AM299">
        <v>-6.31</v>
      </c>
      <c r="AN299">
        <v>353.315</v>
      </c>
      <c r="AO299">
        <v>-1.4285099999999999</v>
      </c>
      <c r="AP299">
        <v>-1.2644200000000001</v>
      </c>
      <c r="AQ299">
        <v>0.91487700000000005</v>
      </c>
      <c r="AS299" s="1">
        <f t="shared" si="76"/>
        <v>353.315</v>
      </c>
      <c r="AT299" s="1">
        <f>(AS299-AVERAGE($AS$2:$AS$336))/_xlfn.STDEV.S($AS$2:$AS$336)</f>
        <v>-1.4285065791156575</v>
      </c>
      <c r="AU299" s="1">
        <f t="shared" si="77"/>
        <v>129.803</v>
      </c>
      <c r="AV299" s="1">
        <f>(AU299-AVERAGE($AU$2:$AU$336))/_xlfn.STDEV.S($AU$2:$AU$336)</f>
        <v>-1.2644040652768105</v>
      </c>
      <c r="AW299" s="1">
        <f t="shared" si="78"/>
        <v>0.91486496194691025</v>
      </c>
    </row>
    <row r="300" spans="1:49" x14ac:dyDescent="0.25">
      <c r="A300">
        <v>221892</v>
      </c>
      <c r="B300" t="s">
        <v>294</v>
      </c>
      <c r="C300" t="s">
        <v>41</v>
      </c>
      <c r="D300">
        <v>0</v>
      </c>
      <c r="E300">
        <v>0</v>
      </c>
      <c r="F300">
        <v>42</v>
      </c>
      <c r="G300" s="1">
        <f t="shared" si="72"/>
        <v>42</v>
      </c>
      <c r="H300">
        <v>0</v>
      </c>
      <c r="I300">
        <v>71</v>
      </c>
      <c r="J300" s="1">
        <f t="shared" si="73"/>
        <v>71</v>
      </c>
      <c r="K300">
        <v>0</v>
      </c>
      <c r="L300">
        <v>54.5</v>
      </c>
      <c r="M300" s="1">
        <f t="shared" si="74"/>
        <v>54.5</v>
      </c>
      <c r="N300">
        <v>29</v>
      </c>
      <c r="O300">
        <v>119</v>
      </c>
      <c r="P300" s="1">
        <f t="shared" si="75"/>
        <v>119</v>
      </c>
      <c r="AL300">
        <v>83</v>
      </c>
      <c r="AS300" s="1" t="str">
        <f t="shared" si="76"/>
        <v/>
      </c>
      <c r="AT300" s="1"/>
      <c r="AU300" s="1" t="str">
        <f t="shared" si="77"/>
        <v/>
      </c>
      <c r="AV300" s="1"/>
      <c r="AW300" s="1">
        <f t="shared" si="78"/>
        <v>2.0742468512691539</v>
      </c>
    </row>
    <row r="301" spans="1:49" x14ac:dyDescent="0.25">
      <c r="A301">
        <v>221971</v>
      </c>
      <c r="B301" t="s">
        <v>295</v>
      </c>
      <c r="C301" t="s">
        <v>41</v>
      </c>
      <c r="D301">
        <v>0</v>
      </c>
      <c r="E301">
        <v>0</v>
      </c>
      <c r="F301">
        <v>42</v>
      </c>
      <c r="G301" s="1">
        <f t="shared" si="72"/>
        <v>42</v>
      </c>
      <c r="H301">
        <v>0</v>
      </c>
      <c r="I301">
        <v>71</v>
      </c>
      <c r="J301" s="1">
        <f t="shared" si="73"/>
        <v>71</v>
      </c>
      <c r="K301">
        <v>0</v>
      </c>
      <c r="L301">
        <v>54.5</v>
      </c>
      <c r="M301" s="1">
        <f t="shared" si="74"/>
        <v>54.5</v>
      </c>
      <c r="N301">
        <v>20</v>
      </c>
      <c r="O301">
        <v>72</v>
      </c>
      <c r="P301" s="1">
        <f t="shared" si="75"/>
        <v>72</v>
      </c>
      <c r="AL301">
        <v>239</v>
      </c>
      <c r="AS301" s="1" t="str">
        <f t="shared" si="76"/>
        <v/>
      </c>
      <c r="AT301" s="1"/>
      <c r="AU301" s="1" t="str">
        <f t="shared" si="77"/>
        <v/>
      </c>
      <c r="AV301" s="1"/>
      <c r="AW301" s="1">
        <f t="shared" si="78"/>
        <v>2.0742468512691539</v>
      </c>
    </row>
    <row r="302" spans="1:49" x14ac:dyDescent="0.25">
      <c r="A302">
        <v>224147</v>
      </c>
      <c r="B302" t="s">
        <v>298</v>
      </c>
      <c r="C302" t="s">
        <v>41</v>
      </c>
      <c r="D302">
        <v>0</v>
      </c>
      <c r="E302">
        <v>4</v>
      </c>
      <c r="F302">
        <v>97.5</v>
      </c>
      <c r="G302" s="1">
        <f t="shared" si="72"/>
        <v>97.5</v>
      </c>
      <c r="H302">
        <v>0</v>
      </c>
      <c r="I302">
        <v>71</v>
      </c>
      <c r="J302" s="1">
        <f t="shared" si="73"/>
        <v>71</v>
      </c>
      <c r="K302">
        <v>0</v>
      </c>
      <c r="L302">
        <v>54.5</v>
      </c>
      <c r="M302" s="1">
        <f t="shared" si="74"/>
        <v>54.5</v>
      </c>
      <c r="N302">
        <v>21</v>
      </c>
      <c r="O302">
        <v>80</v>
      </c>
      <c r="P302" s="1">
        <f t="shared" si="75"/>
        <v>80</v>
      </c>
      <c r="Q302">
        <v>2263</v>
      </c>
      <c r="R302">
        <v>90</v>
      </c>
      <c r="S302" s="1">
        <f>_xlfn.RANK.AVG(Q302,$Q$2:$Q$336,1)</f>
        <v>90</v>
      </c>
      <c r="T302">
        <v>6.5784880000000001</v>
      </c>
      <c r="U302" s="1">
        <f>Q302/AL302</f>
        <v>6.5784883720930232</v>
      </c>
      <c r="V302">
        <v>134</v>
      </c>
      <c r="W302" s="1">
        <f>_xlfn.RANK.AVG(U302,$U$2:$U$336,1)</f>
        <v>134</v>
      </c>
      <c r="X302">
        <v>19058</v>
      </c>
      <c r="Y302">
        <v>69</v>
      </c>
      <c r="Z302" s="1">
        <f>_xlfn.RANK.AVG(X302,$X$2:$X$336,1)</f>
        <v>69</v>
      </c>
      <c r="AA302">
        <v>55.401159999999997</v>
      </c>
      <c r="AB302" s="1">
        <f>X302/AL302</f>
        <v>55.401162790697676</v>
      </c>
      <c r="AC302">
        <v>84</v>
      </c>
      <c r="AD302" s="1">
        <f>_xlfn.RANK.AVG(AC302,$AC$2:$AC$336,1)</f>
        <v>84</v>
      </c>
      <c r="AE302">
        <v>16</v>
      </c>
      <c r="AF302">
        <v>75</v>
      </c>
      <c r="AG302" s="1">
        <f>_xlfn.RANK.AVG(AE302,$AE$2:$AE$336,1)</f>
        <v>75</v>
      </c>
      <c r="AH302">
        <v>4.6511999999999998E-2</v>
      </c>
      <c r="AI302" s="1">
        <f>AE302/AL302</f>
        <v>4.6511627906976744E-2</v>
      </c>
      <c r="AJ302">
        <v>93</v>
      </c>
      <c r="AK302" s="1">
        <f>_xlfn.RANK.AVG(AI302,$AI$2:$AI$336,1)</f>
        <v>93</v>
      </c>
      <c r="AL302">
        <v>344</v>
      </c>
      <c r="AM302">
        <v>-5.0271800000000004</v>
      </c>
      <c r="AN302">
        <v>445.0625</v>
      </c>
      <c r="AO302">
        <v>-1.2095899999999999</v>
      </c>
      <c r="AP302">
        <v>-0.56903999999999999</v>
      </c>
      <c r="AQ302">
        <v>0.79064199999999996</v>
      </c>
      <c r="AS302" s="1">
        <f t="shared" si="76"/>
        <v>445.0625</v>
      </c>
      <c r="AT302" s="1">
        <f>(AS302-AVERAGE($AS$2:$AS$336))/_xlfn.STDEV.S($AS$2:$AS$336)</f>
        <v>-1.2095873923330032</v>
      </c>
      <c r="AU302" s="1">
        <f t="shared" si="77"/>
        <v>246.78400000000002</v>
      </c>
      <c r="AV302" s="1">
        <f>(AU302-AVERAGE($AU$2:$AU$336))/_xlfn.STDEV.S($AU$2:$AU$336)</f>
        <v>-0.56903012707459999</v>
      </c>
      <c r="AW302" s="1">
        <f t="shared" si="78"/>
        <v>0.79064166099151223</v>
      </c>
    </row>
    <row r="303" spans="1:49" x14ac:dyDescent="0.25">
      <c r="A303">
        <v>224226</v>
      </c>
      <c r="B303" t="s">
        <v>299</v>
      </c>
      <c r="C303" t="s">
        <v>41</v>
      </c>
      <c r="D303">
        <v>0</v>
      </c>
      <c r="E303">
        <v>0</v>
      </c>
      <c r="F303">
        <v>42</v>
      </c>
      <c r="G303" s="1">
        <f t="shared" si="72"/>
        <v>42</v>
      </c>
      <c r="H303">
        <v>0</v>
      </c>
      <c r="I303">
        <v>71</v>
      </c>
      <c r="J303" s="1">
        <f t="shared" si="73"/>
        <v>71</v>
      </c>
      <c r="K303">
        <v>0</v>
      </c>
      <c r="L303">
        <v>54.5</v>
      </c>
      <c r="M303" s="1">
        <f t="shared" si="74"/>
        <v>54.5</v>
      </c>
      <c r="N303">
        <v>20</v>
      </c>
      <c r="O303">
        <v>72</v>
      </c>
      <c r="P303" s="1">
        <f t="shared" si="75"/>
        <v>72</v>
      </c>
      <c r="AL303">
        <v>124</v>
      </c>
      <c r="AS303" s="1" t="str">
        <f t="shared" si="76"/>
        <v/>
      </c>
      <c r="AT303" s="1"/>
      <c r="AU303" s="1" t="str">
        <f t="shared" si="77"/>
        <v/>
      </c>
      <c r="AV303" s="1"/>
      <c r="AW303" s="1">
        <f t="shared" si="78"/>
        <v>2.0742468512691539</v>
      </c>
    </row>
    <row r="304" spans="1:49" x14ac:dyDescent="0.25">
      <c r="A304">
        <v>226091</v>
      </c>
      <c r="B304" t="s">
        <v>302</v>
      </c>
      <c r="C304" t="s">
        <v>41</v>
      </c>
      <c r="D304">
        <v>0</v>
      </c>
      <c r="E304">
        <v>14</v>
      </c>
      <c r="F304">
        <v>123.5</v>
      </c>
      <c r="G304" s="1">
        <f t="shared" si="72"/>
        <v>123.5</v>
      </c>
      <c r="H304">
        <v>0</v>
      </c>
      <c r="I304">
        <v>71</v>
      </c>
      <c r="J304" s="1">
        <f t="shared" si="73"/>
        <v>71</v>
      </c>
      <c r="K304">
        <v>0</v>
      </c>
      <c r="L304">
        <v>54.5</v>
      </c>
      <c r="M304" s="1">
        <f t="shared" si="74"/>
        <v>54.5</v>
      </c>
      <c r="N304">
        <v>60</v>
      </c>
      <c r="O304">
        <v>215.5</v>
      </c>
      <c r="P304" s="1">
        <f t="shared" si="75"/>
        <v>215.5</v>
      </c>
      <c r="Q304">
        <v>8</v>
      </c>
      <c r="R304">
        <v>12</v>
      </c>
      <c r="S304" s="1">
        <f t="shared" ref="S304:S309" si="79">_xlfn.RANK.AVG(Q304,$Q$2:$Q$336,1)</f>
        <v>12</v>
      </c>
      <c r="T304">
        <v>2.5722999999999999E-2</v>
      </c>
      <c r="U304" s="1">
        <f t="shared" ref="U304:U309" si="80">Q304/AL304</f>
        <v>2.5723472668810289E-2</v>
      </c>
      <c r="V304">
        <v>12</v>
      </c>
      <c r="W304" s="1">
        <f t="shared" ref="W304:W309" si="81">_xlfn.RANK.AVG(U304,$U$2:$U$336,1)</f>
        <v>12</v>
      </c>
      <c r="X304">
        <v>2439</v>
      </c>
      <c r="Y304">
        <v>22</v>
      </c>
      <c r="Z304" s="1">
        <f t="shared" ref="Z304:Z309" si="82">_xlfn.RANK.AVG(X304,$X$2:$X$336,1)</f>
        <v>22</v>
      </c>
      <c r="AA304">
        <v>7.8424440000000004</v>
      </c>
      <c r="AB304" s="1">
        <f t="shared" ref="AB304:AB309" si="83">X304/AL304</f>
        <v>7.842443729903537</v>
      </c>
      <c r="AC304">
        <v>27</v>
      </c>
      <c r="AD304" s="1">
        <f t="shared" ref="AD304:AD309" si="84">_xlfn.RANK.AVG(AC304,$AC$2:$AC$336,1)</f>
        <v>27</v>
      </c>
      <c r="AE304">
        <v>4</v>
      </c>
      <c r="AF304">
        <v>40</v>
      </c>
      <c r="AG304" s="1">
        <f t="shared" ref="AG304:AG309" si="85">_xlfn.RANK.AVG(AE304,$AE$2:$AE$336,1)</f>
        <v>40</v>
      </c>
      <c r="AH304">
        <v>1.2862E-2</v>
      </c>
      <c r="AI304" s="1">
        <f t="shared" ref="AI304:AI309" si="86">AE304/AL304</f>
        <v>1.2861736334405145E-2</v>
      </c>
      <c r="AJ304">
        <v>48</v>
      </c>
      <c r="AK304" s="1">
        <f t="shared" ref="AK304:AK309" si="87">_xlfn.RANK.AVG(AI304,$AI$2:$AI$336,1)</f>
        <v>48</v>
      </c>
      <c r="AL304">
        <v>311</v>
      </c>
      <c r="AM304">
        <v>-7.2517500000000004</v>
      </c>
      <c r="AN304">
        <v>416.72649999999999</v>
      </c>
      <c r="AO304">
        <v>-1.2771999999999999</v>
      </c>
      <c r="AP304">
        <v>-1.5780099999999999</v>
      </c>
      <c r="AQ304">
        <v>1.2566809999999999</v>
      </c>
      <c r="AS304" s="1">
        <f t="shared" si="76"/>
        <v>416.72649999999999</v>
      </c>
      <c r="AT304" s="1">
        <f t="shared" ref="AT304:AT309" si="88">(AS304-AVERAGE($AS$2:$AS$336))/_xlfn.STDEV.S($AS$2:$AS$336)</f>
        <v>-1.2772000692634187</v>
      </c>
      <c r="AU304" s="1">
        <f t="shared" si="77"/>
        <v>77.049000000000007</v>
      </c>
      <c r="AV304" s="1">
        <f t="shared" ref="AV304:AV309" si="89">(AU304-AVERAGE($AU$2:$AU$336))/_xlfn.STDEV.S($AU$2:$AU$336)</f>
        <v>-1.5779913720695324</v>
      </c>
      <c r="AW304" s="1">
        <f t="shared" si="78"/>
        <v>1.2566646334333622</v>
      </c>
    </row>
    <row r="305" spans="1:49" x14ac:dyDescent="0.25">
      <c r="A305">
        <v>227368</v>
      </c>
      <c r="B305" t="s">
        <v>304</v>
      </c>
      <c r="C305" t="s">
        <v>41</v>
      </c>
      <c r="D305">
        <v>0</v>
      </c>
      <c r="E305">
        <v>0</v>
      </c>
      <c r="F305">
        <v>42</v>
      </c>
      <c r="G305" s="1">
        <f t="shared" si="72"/>
        <v>42</v>
      </c>
      <c r="H305">
        <v>0</v>
      </c>
      <c r="I305">
        <v>71</v>
      </c>
      <c r="J305" s="1">
        <f t="shared" si="73"/>
        <v>71</v>
      </c>
      <c r="K305">
        <v>0</v>
      </c>
      <c r="L305">
        <v>54.5</v>
      </c>
      <c r="M305" s="1">
        <f t="shared" si="74"/>
        <v>54.5</v>
      </c>
      <c r="N305">
        <v>20</v>
      </c>
      <c r="O305">
        <v>72</v>
      </c>
      <c r="P305" s="1">
        <f t="shared" si="75"/>
        <v>72</v>
      </c>
      <c r="Q305">
        <v>1514</v>
      </c>
      <c r="R305">
        <v>75</v>
      </c>
      <c r="S305" s="1">
        <f t="shared" si="79"/>
        <v>75</v>
      </c>
      <c r="T305">
        <v>3.2559140000000002</v>
      </c>
      <c r="U305" s="1">
        <f t="shared" si="80"/>
        <v>3.2559139784946236</v>
      </c>
      <c r="V305">
        <v>78</v>
      </c>
      <c r="W305" s="1">
        <f t="shared" si="81"/>
        <v>78</v>
      </c>
      <c r="X305">
        <v>10225</v>
      </c>
      <c r="Y305">
        <v>47</v>
      </c>
      <c r="Z305" s="1">
        <f t="shared" si="82"/>
        <v>47</v>
      </c>
      <c r="AA305">
        <v>21.989249999999998</v>
      </c>
      <c r="AB305" s="1">
        <f t="shared" si="83"/>
        <v>21.989247311827956</v>
      </c>
      <c r="AC305">
        <v>46</v>
      </c>
      <c r="AD305" s="1">
        <f t="shared" si="84"/>
        <v>46</v>
      </c>
      <c r="AE305">
        <v>0</v>
      </c>
      <c r="AF305">
        <v>17.5</v>
      </c>
      <c r="AG305" s="1">
        <f t="shared" si="85"/>
        <v>17.5</v>
      </c>
      <c r="AH305">
        <v>0</v>
      </c>
      <c r="AI305" s="1">
        <f t="shared" si="86"/>
        <v>0</v>
      </c>
      <c r="AJ305">
        <v>17.5</v>
      </c>
      <c r="AK305" s="1">
        <f t="shared" si="87"/>
        <v>17.5</v>
      </c>
      <c r="AL305">
        <v>465</v>
      </c>
      <c r="AM305">
        <v>-6.7507599999999996</v>
      </c>
      <c r="AN305">
        <v>305.8775</v>
      </c>
      <c r="AO305">
        <v>-1.5417000000000001</v>
      </c>
      <c r="AP305">
        <v>-1.40022</v>
      </c>
      <c r="AQ305">
        <v>0.96587500000000004</v>
      </c>
      <c r="AS305" s="1">
        <f t="shared" si="76"/>
        <v>305.8775</v>
      </c>
      <c r="AT305" s="1">
        <f t="shared" si="88"/>
        <v>-1.5416974445125584</v>
      </c>
      <c r="AU305" s="1">
        <f t="shared" si="77"/>
        <v>106.958</v>
      </c>
      <c r="AV305" s="1">
        <f t="shared" si="89"/>
        <v>-1.4002023369468208</v>
      </c>
      <c r="AW305" s="1">
        <f t="shared" si="78"/>
        <v>0.96585984807121728</v>
      </c>
    </row>
    <row r="306" spans="1:49" x14ac:dyDescent="0.25">
      <c r="A306">
        <v>227526</v>
      </c>
      <c r="B306" t="s">
        <v>305</v>
      </c>
      <c r="C306" t="s">
        <v>41</v>
      </c>
      <c r="D306">
        <v>0</v>
      </c>
      <c r="E306">
        <v>2</v>
      </c>
      <c r="F306">
        <v>86.5</v>
      </c>
      <c r="G306" s="1">
        <f t="shared" si="72"/>
        <v>86.5</v>
      </c>
      <c r="H306">
        <v>0</v>
      </c>
      <c r="I306">
        <v>71</v>
      </c>
      <c r="J306" s="1">
        <f t="shared" si="73"/>
        <v>71</v>
      </c>
      <c r="K306">
        <v>0</v>
      </c>
      <c r="L306">
        <v>54.5</v>
      </c>
      <c r="M306" s="1">
        <f t="shared" si="74"/>
        <v>54.5</v>
      </c>
      <c r="N306">
        <v>20</v>
      </c>
      <c r="O306">
        <v>72</v>
      </c>
      <c r="P306" s="1">
        <f t="shared" si="75"/>
        <v>72</v>
      </c>
      <c r="Q306">
        <v>44</v>
      </c>
      <c r="R306">
        <v>15</v>
      </c>
      <c r="S306" s="1">
        <f t="shared" si="79"/>
        <v>15</v>
      </c>
      <c r="T306">
        <v>0.21782199999999999</v>
      </c>
      <c r="U306" s="1">
        <f t="shared" si="80"/>
        <v>0.21782178217821782</v>
      </c>
      <c r="V306">
        <v>17</v>
      </c>
      <c r="W306" s="1">
        <f t="shared" si="81"/>
        <v>17</v>
      </c>
      <c r="X306">
        <v>12248</v>
      </c>
      <c r="Y306">
        <v>51</v>
      </c>
      <c r="Z306" s="1">
        <f t="shared" si="82"/>
        <v>51</v>
      </c>
      <c r="AA306">
        <v>60.633659999999999</v>
      </c>
      <c r="AB306" s="1">
        <f t="shared" si="83"/>
        <v>60.633663366336634</v>
      </c>
      <c r="AC306">
        <v>91</v>
      </c>
      <c r="AD306" s="1">
        <f t="shared" si="84"/>
        <v>91</v>
      </c>
      <c r="AE306">
        <v>0</v>
      </c>
      <c r="AF306">
        <v>17.5</v>
      </c>
      <c r="AG306" s="1">
        <f t="shared" si="85"/>
        <v>17.5</v>
      </c>
      <c r="AH306">
        <v>0</v>
      </c>
      <c r="AI306" s="1">
        <f t="shared" si="86"/>
        <v>0</v>
      </c>
      <c r="AJ306">
        <v>17.5</v>
      </c>
      <c r="AK306" s="1">
        <f t="shared" si="87"/>
        <v>17.5</v>
      </c>
      <c r="AL306">
        <v>202</v>
      </c>
      <c r="AM306">
        <v>-7.4716800000000001</v>
      </c>
      <c r="AN306">
        <v>302.69049999999999</v>
      </c>
      <c r="AO306">
        <v>-1.5492999999999999</v>
      </c>
      <c r="AP306">
        <v>-1.37382</v>
      </c>
      <c r="AQ306">
        <v>0.93904699999999997</v>
      </c>
      <c r="AS306" s="1">
        <f t="shared" si="76"/>
        <v>302.69049999999999</v>
      </c>
      <c r="AT306" s="1">
        <f t="shared" si="88"/>
        <v>-1.549301961783071</v>
      </c>
      <c r="AU306" s="1">
        <f t="shared" si="77"/>
        <v>111.399</v>
      </c>
      <c r="AV306" s="1">
        <f t="shared" si="89"/>
        <v>-1.3738035571487681</v>
      </c>
      <c r="AW306" s="1">
        <f t="shared" si="78"/>
        <v>0.93903196027800462</v>
      </c>
    </row>
    <row r="307" spans="1:49" x14ac:dyDescent="0.25">
      <c r="A307">
        <v>227881</v>
      </c>
      <c r="B307" t="s">
        <v>307</v>
      </c>
      <c r="C307" t="s">
        <v>41</v>
      </c>
      <c r="D307">
        <v>0</v>
      </c>
      <c r="E307">
        <v>0</v>
      </c>
      <c r="F307">
        <v>42</v>
      </c>
      <c r="G307" s="1">
        <f t="shared" si="72"/>
        <v>42</v>
      </c>
      <c r="H307">
        <v>0</v>
      </c>
      <c r="I307">
        <v>71</v>
      </c>
      <c r="J307" s="1">
        <f t="shared" si="73"/>
        <v>71</v>
      </c>
      <c r="K307">
        <v>0</v>
      </c>
      <c r="L307">
        <v>54.5</v>
      </c>
      <c r="M307" s="1">
        <f t="shared" si="74"/>
        <v>54.5</v>
      </c>
      <c r="N307">
        <v>56</v>
      </c>
      <c r="O307">
        <v>209.5</v>
      </c>
      <c r="P307" s="1">
        <f t="shared" si="75"/>
        <v>209.5</v>
      </c>
      <c r="Q307">
        <v>761</v>
      </c>
      <c r="R307">
        <v>51</v>
      </c>
      <c r="S307" s="1">
        <f t="shared" si="79"/>
        <v>51</v>
      </c>
      <c r="T307">
        <v>1.537374</v>
      </c>
      <c r="U307" s="1">
        <f t="shared" si="80"/>
        <v>1.5373737373737373</v>
      </c>
      <c r="V307">
        <v>44</v>
      </c>
      <c r="W307" s="1">
        <f t="shared" si="81"/>
        <v>44</v>
      </c>
      <c r="X307">
        <v>3235</v>
      </c>
      <c r="Y307">
        <v>25</v>
      </c>
      <c r="Z307" s="1">
        <f t="shared" si="82"/>
        <v>25</v>
      </c>
      <c r="AA307">
        <v>6.5353539999999999</v>
      </c>
      <c r="AB307" s="1">
        <f t="shared" si="83"/>
        <v>6.5353535353535355</v>
      </c>
      <c r="AC307">
        <v>24</v>
      </c>
      <c r="AD307" s="1">
        <f t="shared" si="84"/>
        <v>24</v>
      </c>
      <c r="AE307">
        <v>12</v>
      </c>
      <c r="AF307">
        <v>64.5</v>
      </c>
      <c r="AG307" s="1">
        <f t="shared" si="85"/>
        <v>64.5</v>
      </c>
      <c r="AH307">
        <v>2.4242E-2</v>
      </c>
      <c r="AI307" s="1">
        <f t="shared" si="86"/>
        <v>2.4242424242424242E-2</v>
      </c>
      <c r="AJ307">
        <v>61</v>
      </c>
      <c r="AK307" s="1">
        <f t="shared" si="87"/>
        <v>61</v>
      </c>
      <c r="AL307">
        <v>495</v>
      </c>
      <c r="AM307">
        <v>-6.9428700000000001</v>
      </c>
      <c r="AN307">
        <v>394.1875</v>
      </c>
      <c r="AO307">
        <v>-1.3309800000000001</v>
      </c>
      <c r="AP307">
        <v>-1.4060999999999999</v>
      </c>
      <c r="AQ307">
        <v>1.0865089999999999</v>
      </c>
      <c r="AS307" s="1">
        <f t="shared" si="76"/>
        <v>394.1875</v>
      </c>
      <c r="AT307" s="1">
        <f t="shared" si="88"/>
        <v>-1.330980494352868</v>
      </c>
      <c r="AU307" s="1">
        <f t="shared" si="77"/>
        <v>105.968</v>
      </c>
      <c r="AV307" s="1">
        <f t="shared" si="89"/>
        <v>-1.4060872259358035</v>
      </c>
      <c r="AW307" s="1">
        <f t="shared" si="78"/>
        <v>1.086495484273539</v>
      </c>
    </row>
    <row r="308" spans="1:49" x14ac:dyDescent="0.25">
      <c r="A308">
        <v>228705</v>
      </c>
      <c r="B308" t="s">
        <v>310</v>
      </c>
      <c r="C308" t="s">
        <v>41</v>
      </c>
      <c r="D308">
        <v>0</v>
      </c>
      <c r="E308">
        <v>1</v>
      </c>
      <c r="F308">
        <v>84</v>
      </c>
      <c r="G308" s="1">
        <f t="shared" si="72"/>
        <v>84</v>
      </c>
      <c r="H308">
        <v>0</v>
      </c>
      <c r="I308">
        <v>71</v>
      </c>
      <c r="J308" s="1">
        <f t="shared" si="73"/>
        <v>71</v>
      </c>
      <c r="K308">
        <v>0</v>
      </c>
      <c r="L308">
        <v>54.5</v>
      </c>
      <c r="M308" s="1">
        <f t="shared" si="74"/>
        <v>54.5</v>
      </c>
      <c r="N308">
        <v>28</v>
      </c>
      <c r="O308">
        <v>115.5</v>
      </c>
      <c r="P308" s="1">
        <f t="shared" si="75"/>
        <v>115.5</v>
      </c>
      <c r="Q308">
        <v>3448</v>
      </c>
      <c r="R308">
        <v>115</v>
      </c>
      <c r="S308" s="1">
        <f t="shared" si="79"/>
        <v>115</v>
      </c>
      <c r="T308">
        <v>8.2685849999999999</v>
      </c>
      <c r="U308" s="1">
        <f t="shared" si="80"/>
        <v>8.2685851318944845</v>
      </c>
      <c r="V308">
        <v>155</v>
      </c>
      <c r="W308" s="1">
        <f t="shared" si="81"/>
        <v>155</v>
      </c>
      <c r="X308">
        <v>18371</v>
      </c>
      <c r="Y308">
        <v>67</v>
      </c>
      <c r="Z308" s="1">
        <f t="shared" si="82"/>
        <v>67</v>
      </c>
      <c r="AA308">
        <v>44.055160000000001</v>
      </c>
      <c r="AB308" s="1">
        <f t="shared" si="83"/>
        <v>44.055155875299761</v>
      </c>
      <c r="AC308">
        <v>71</v>
      </c>
      <c r="AD308" s="1">
        <f t="shared" si="84"/>
        <v>71</v>
      </c>
      <c r="AE308">
        <v>0</v>
      </c>
      <c r="AF308">
        <v>17.5</v>
      </c>
      <c r="AG308" s="1">
        <f t="shared" si="85"/>
        <v>17.5</v>
      </c>
      <c r="AH308">
        <v>0</v>
      </c>
      <c r="AI308" s="1">
        <f t="shared" si="86"/>
        <v>0</v>
      </c>
      <c r="AJ308">
        <v>17.5</v>
      </c>
      <c r="AK308" s="1">
        <f t="shared" si="87"/>
        <v>17.5</v>
      </c>
      <c r="AL308">
        <v>417</v>
      </c>
      <c r="AM308">
        <v>-5.3330099999999998</v>
      </c>
      <c r="AN308">
        <v>420.70150000000001</v>
      </c>
      <c r="AO308">
        <v>-1.26772</v>
      </c>
      <c r="AP308">
        <v>-0.98082000000000003</v>
      </c>
      <c r="AQ308">
        <v>0.84961799999999998</v>
      </c>
      <c r="AS308" s="1">
        <f t="shared" si="76"/>
        <v>420.70150000000001</v>
      </c>
      <c r="AT308" s="1">
        <f t="shared" si="88"/>
        <v>-1.2677153010957731</v>
      </c>
      <c r="AU308" s="1">
        <f t="shared" si="77"/>
        <v>177.51100000000002</v>
      </c>
      <c r="AV308" s="1">
        <f t="shared" si="89"/>
        <v>-0.98081185933096393</v>
      </c>
      <c r="AW308" s="1">
        <f t="shared" si="78"/>
        <v>0.84961152204372581</v>
      </c>
    </row>
    <row r="309" spans="1:49" x14ac:dyDescent="0.25">
      <c r="A309">
        <v>229063</v>
      </c>
      <c r="B309" t="s">
        <v>318</v>
      </c>
      <c r="C309" t="s">
        <v>41</v>
      </c>
      <c r="D309">
        <v>0</v>
      </c>
      <c r="E309">
        <v>6</v>
      </c>
      <c r="F309">
        <v>102</v>
      </c>
      <c r="G309" s="1">
        <f t="shared" si="72"/>
        <v>102</v>
      </c>
      <c r="H309">
        <v>0</v>
      </c>
      <c r="I309">
        <v>71</v>
      </c>
      <c r="J309" s="1">
        <f t="shared" si="73"/>
        <v>71</v>
      </c>
      <c r="K309">
        <v>0</v>
      </c>
      <c r="L309">
        <v>54.5</v>
      </c>
      <c r="M309" s="1">
        <f t="shared" si="74"/>
        <v>54.5</v>
      </c>
      <c r="N309">
        <v>31</v>
      </c>
      <c r="O309">
        <v>126.5</v>
      </c>
      <c r="P309" s="1">
        <f t="shared" si="75"/>
        <v>126.5</v>
      </c>
      <c r="Q309">
        <v>3183</v>
      </c>
      <c r="R309">
        <v>108</v>
      </c>
      <c r="S309" s="1">
        <f t="shared" si="79"/>
        <v>108</v>
      </c>
      <c r="T309">
        <v>10.75338</v>
      </c>
      <c r="U309" s="1">
        <f t="shared" si="80"/>
        <v>10.753378378378379</v>
      </c>
      <c r="V309">
        <v>179</v>
      </c>
      <c r="W309" s="1">
        <f t="shared" si="81"/>
        <v>179</v>
      </c>
      <c r="X309">
        <v>2855</v>
      </c>
      <c r="Y309">
        <v>23</v>
      </c>
      <c r="Z309" s="1">
        <f t="shared" si="82"/>
        <v>23</v>
      </c>
      <c r="AA309">
        <v>9.64527</v>
      </c>
      <c r="AB309" s="1">
        <f t="shared" si="83"/>
        <v>9.6452702702702702</v>
      </c>
      <c r="AC309">
        <v>29</v>
      </c>
      <c r="AD309" s="1">
        <f t="shared" si="84"/>
        <v>29</v>
      </c>
      <c r="AE309">
        <v>9</v>
      </c>
      <c r="AF309">
        <v>56.5</v>
      </c>
      <c r="AG309" s="1">
        <f t="shared" si="85"/>
        <v>56.5</v>
      </c>
      <c r="AH309">
        <v>3.0405000000000001E-2</v>
      </c>
      <c r="AI309" s="1">
        <f t="shared" si="86"/>
        <v>3.0405405405405407E-2</v>
      </c>
      <c r="AJ309">
        <v>70</v>
      </c>
      <c r="AK309" s="1">
        <f t="shared" si="87"/>
        <v>70</v>
      </c>
      <c r="AL309">
        <v>296</v>
      </c>
      <c r="AM309">
        <v>-5.35555</v>
      </c>
      <c r="AN309">
        <v>433.97050000000002</v>
      </c>
      <c r="AO309">
        <v>-1.2360500000000001</v>
      </c>
      <c r="AP309">
        <v>-0.83604999999999996</v>
      </c>
      <c r="AQ309">
        <v>0.81574500000000005</v>
      </c>
      <c r="AS309" s="1">
        <f t="shared" si="76"/>
        <v>433.97049999999996</v>
      </c>
      <c r="AT309" s="1">
        <f t="shared" si="88"/>
        <v>-1.2360540712048331</v>
      </c>
      <c r="AU309" s="1">
        <f t="shared" si="77"/>
        <v>201.86500000000001</v>
      </c>
      <c r="AV309" s="1">
        <f t="shared" si="89"/>
        <v>-0.83604359020198893</v>
      </c>
      <c r="AW309" s="1">
        <f t="shared" si="78"/>
        <v>0.81574157526655067</v>
      </c>
    </row>
    <row r="310" spans="1:49" x14ac:dyDescent="0.25">
      <c r="A310">
        <v>229160</v>
      </c>
      <c r="B310" t="s">
        <v>320</v>
      </c>
      <c r="C310" t="s">
        <v>41</v>
      </c>
      <c r="D310">
        <v>0</v>
      </c>
      <c r="E310">
        <v>0</v>
      </c>
      <c r="F310">
        <v>42</v>
      </c>
      <c r="G310" s="1">
        <f t="shared" si="72"/>
        <v>42</v>
      </c>
      <c r="H310">
        <v>0</v>
      </c>
      <c r="I310">
        <v>71</v>
      </c>
      <c r="J310" s="1">
        <f t="shared" si="73"/>
        <v>71</v>
      </c>
      <c r="K310">
        <v>0</v>
      </c>
      <c r="L310">
        <v>54.5</v>
      </c>
      <c r="M310" s="1">
        <f t="shared" si="74"/>
        <v>54.5</v>
      </c>
      <c r="N310">
        <v>33</v>
      </c>
      <c r="O310">
        <v>133</v>
      </c>
      <c r="P310" s="1">
        <f t="shared" si="75"/>
        <v>133</v>
      </c>
      <c r="AL310">
        <v>116</v>
      </c>
      <c r="AS310" s="1" t="str">
        <f t="shared" si="76"/>
        <v/>
      </c>
      <c r="AT310" s="1"/>
      <c r="AU310" s="1" t="str">
        <f t="shared" si="77"/>
        <v/>
      </c>
      <c r="AV310" s="1"/>
      <c r="AW310" s="1">
        <f t="shared" si="78"/>
        <v>2.0742468512691539</v>
      </c>
    </row>
    <row r="311" spans="1:49" x14ac:dyDescent="0.25">
      <c r="A311">
        <v>229179</v>
      </c>
      <c r="B311" t="s">
        <v>321</v>
      </c>
      <c r="C311" t="s">
        <v>41</v>
      </c>
      <c r="D311">
        <v>6</v>
      </c>
      <c r="E311">
        <v>3</v>
      </c>
      <c r="F311">
        <v>92.5</v>
      </c>
      <c r="G311" s="1">
        <f t="shared" si="72"/>
        <v>92.5</v>
      </c>
      <c r="H311">
        <v>6</v>
      </c>
      <c r="I311">
        <v>182.5</v>
      </c>
      <c r="J311" s="1">
        <f t="shared" si="73"/>
        <v>182.5</v>
      </c>
      <c r="K311">
        <v>3</v>
      </c>
      <c r="L311">
        <v>127.5</v>
      </c>
      <c r="M311" s="1">
        <f t="shared" si="74"/>
        <v>127.5</v>
      </c>
      <c r="N311">
        <v>79</v>
      </c>
      <c r="O311">
        <v>254</v>
      </c>
      <c r="P311" s="1">
        <f t="shared" si="75"/>
        <v>254</v>
      </c>
      <c r="Q311">
        <v>680</v>
      </c>
      <c r="R311">
        <v>43</v>
      </c>
      <c r="S311" s="1">
        <f>_xlfn.RANK.AVG(Q311,$Q$2:$Q$336,1)</f>
        <v>43</v>
      </c>
      <c r="T311">
        <v>1.6873450000000001</v>
      </c>
      <c r="U311" s="1">
        <f>Q311/AL311</f>
        <v>1.6873449131513647</v>
      </c>
      <c r="V311">
        <v>50</v>
      </c>
      <c r="W311" s="1">
        <f>_xlfn.RANK.AVG(U311,$U$2:$U$336,1)</f>
        <v>50</v>
      </c>
      <c r="X311">
        <v>1970</v>
      </c>
      <c r="Y311">
        <v>17</v>
      </c>
      <c r="Z311" s="1">
        <f>_xlfn.RANK.AVG(X311,$X$2:$X$336,1)</f>
        <v>17</v>
      </c>
      <c r="AA311">
        <v>4.8883369999999999</v>
      </c>
      <c r="AB311" s="1">
        <f>X311/AL311</f>
        <v>4.8883374689826304</v>
      </c>
      <c r="AC311">
        <v>16</v>
      </c>
      <c r="AD311" s="1">
        <f>_xlfn.RANK.AVG(AC311,$AC$2:$AC$336,1)</f>
        <v>16</v>
      </c>
      <c r="AE311">
        <v>0</v>
      </c>
      <c r="AF311">
        <v>17.5</v>
      </c>
      <c r="AG311" s="1">
        <f>_xlfn.RANK.AVG(AE311,$AE$2:$AE$336,1)</f>
        <v>17.5</v>
      </c>
      <c r="AH311">
        <v>0</v>
      </c>
      <c r="AI311" s="1">
        <f>AE311/AL311</f>
        <v>0</v>
      </c>
      <c r="AJ311">
        <v>17.5</v>
      </c>
      <c r="AK311" s="1">
        <f>_xlfn.RANK.AVG(AI311,$AI$2:$AI$336,1)</f>
        <v>17.5</v>
      </c>
      <c r="AL311">
        <v>403</v>
      </c>
      <c r="AM311">
        <v>-5.5934200000000001</v>
      </c>
      <c r="AN311">
        <v>566.88199999999995</v>
      </c>
      <c r="AO311">
        <v>-0.91891</v>
      </c>
      <c r="AP311">
        <v>-1.6684399999999999</v>
      </c>
      <c r="AQ311">
        <v>1.5555270000000001</v>
      </c>
      <c r="AS311" s="1">
        <f t="shared" si="76"/>
        <v>566.88199999999995</v>
      </c>
      <c r="AT311" s="1">
        <f>(AS311-AVERAGE($AS$2:$AS$336))/_xlfn.STDEV.S($AS$2:$AS$336)</f>
        <v>-0.91891324999376167</v>
      </c>
      <c r="AU311" s="1">
        <f t="shared" si="77"/>
        <v>61.836000000000006</v>
      </c>
      <c r="AV311" s="1">
        <f>(AU311-AVERAGE($AU$2:$AU$336))/_xlfn.STDEV.S($AU$2:$AU$336)</f>
        <v>-1.6684224995335668</v>
      </c>
      <c r="AW311" s="1">
        <f t="shared" si="78"/>
        <v>1.5555119570424274</v>
      </c>
    </row>
    <row r="312" spans="1:49" x14ac:dyDescent="0.25">
      <c r="A312">
        <v>231651</v>
      </c>
      <c r="B312" t="s">
        <v>327</v>
      </c>
      <c r="C312" t="s">
        <v>41</v>
      </c>
      <c r="D312">
        <v>8</v>
      </c>
      <c r="E312">
        <v>0</v>
      </c>
      <c r="F312">
        <v>42</v>
      </c>
      <c r="G312" s="1">
        <f t="shared" si="72"/>
        <v>42</v>
      </c>
      <c r="H312">
        <v>8</v>
      </c>
      <c r="I312">
        <v>193.5</v>
      </c>
      <c r="J312" s="1">
        <f t="shared" si="73"/>
        <v>193.5</v>
      </c>
      <c r="K312">
        <v>6</v>
      </c>
      <c r="L312">
        <v>152</v>
      </c>
      <c r="M312" s="1">
        <f t="shared" si="74"/>
        <v>152</v>
      </c>
      <c r="N312">
        <v>155</v>
      </c>
      <c r="O312">
        <v>305</v>
      </c>
      <c r="P312" s="1">
        <f t="shared" si="75"/>
        <v>305</v>
      </c>
      <c r="AL312">
        <v>143</v>
      </c>
      <c r="AS312" s="1" t="str">
        <f t="shared" si="76"/>
        <v/>
      </c>
      <c r="AT312" s="1"/>
      <c r="AU312" s="1" t="str">
        <f t="shared" si="77"/>
        <v/>
      </c>
      <c r="AV312" s="1"/>
      <c r="AW312" s="1">
        <f t="shared" si="78"/>
        <v>2.0742468512691539</v>
      </c>
    </row>
    <row r="313" spans="1:49" x14ac:dyDescent="0.25">
      <c r="A313">
        <v>232557</v>
      </c>
      <c r="B313" t="s">
        <v>329</v>
      </c>
      <c r="C313" t="s">
        <v>41</v>
      </c>
      <c r="D313">
        <v>1</v>
      </c>
      <c r="E313">
        <v>0</v>
      </c>
      <c r="F313">
        <v>42</v>
      </c>
      <c r="G313" s="1">
        <f t="shared" si="72"/>
        <v>42</v>
      </c>
      <c r="H313">
        <v>1</v>
      </c>
      <c r="I313">
        <v>146</v>
      </c>
      <c r="J313" s="1">
        <f t="shared" si="73"/>
        <v>146</v>
      </c>
      <c r="K313">
        <v>0</v>
      </c>
      <c r="L313">
        <v>54.5</v>
      </c>
      <c r="M313" s="1">
        <f t="shared" si="74"/>
        <v>54.5</v>
      </c>
      <c r="N313">
        <v>255</v>
      </c>
      <c r="O313">
        <v>329</v>
      </c>
      <c r="P313" s="1">
        <f t="shared" si="75"/>
        <v>329</v>
      </c>
      <c r="AL313">
        <v>1135</v>
      </c>
      <c r="AS313" s="1" t="str">
        <f t="shared" si="76"/>
        <v/>
      </c>
      <c r="AT313" s="1"/>
      <c r="AU313" s="1" t="str">
        <f t="shared" si="77"/>
        <v/>
      </c>
      <c r="AV313" s="1"/>
      <c r="AW313" s="1">
        <f t="shared" si="78"/>
        <v>2.0742468512691539</v>
      </c>
    </row>
    <row r="314" spans="1:49" x14ac:dyDescent="0.25">
      <c r="A314">
        <v>233541</v>
      </c>
      <c r="B314" t="s">
        <v>331</v>
      </c>
      <c r="C314" t="s">
        <v>41</v>
      </c>
      <c r="D314">
        <v>2</v>
      </c>
      <c r="E314">
        <v>0</v>
      </c>
      <c r="F314">
        <v>42</v>
      </c>
      <c r="G314" s="1">
        <f t="shared" si="72"/>
        <v>42</v>
      </c>
      <c r="H314">
        <v>2</v>
      </c>
      <c r="I314">
        <v>157</v>
      </c>
      <c r="J314" s="1">
        <f t="shared" si="73"/>
        <v>157</v>
      </c>
      <c r="K314">
        <v>0</v>
      </c>
      <c r="L314">
        <v>54.5</v>
      </c>
      <c r="M314" s="1">
        <f t="shared" si="74"/>
        <v>54.5</v>
      </c>
      <c r="N314">
        <v>102</v>
      </c>
      <c r="O314">
        <v>276.5</v>
      </c>
      <c r="P314" s="1">
        <f t="shared" si="75"/>
        <v>276.5</v>
      </c>
      <c r="AL314">
        <v>234</v>
      </c>
      <c r="AS314" s="1" t="str">
        <f t="shared" si="76"/>
        <v/>
      </c>
      <c r="AT314" s="1"/>
      <c r="AU314" s="1" t="str">
        <f t="shared" si="77"/>
        <v/>
      </c>
      <c r="AV314" s="1"/>
      <c r="AW314" s="1">
        <f t="shared" si="78"/>
        <v>2.0742468512691539</v>
      </c>
    </row>
    <row r="315" spans="1:49" x14ac:dyDescent="0.25">
      <c r="A315">
        <v>236577</v>
      </c>
      <c r="B315" t="s">
        <v>335</v>
      </c>
      <c r="C315" t="s">
        <v>41</v>
      </c>
      <c r="D315">
        <v>0</v>
      </c>
      <c r="E315">
        <v>0</v>
      </c>
      <c r="F315">
        <v>42</v>
      </c>
      <c r="G315" s="1">
        <f t="shared" si="72"/>
        <v>42</v>
      </c>
      <c r="H315">
        <v>0</v>
      </c>
      <c r="I315">
        <v>71</v>
      </c>
      <c r="J315" s="1">
        <f t="shared" si="73"/>
        <v>71</v>
      </c>
      <c r="K315">
        <v>6</v>
      </c>
      <c r="L315">
        <v>152</v>
      </c>
      <c r="M315" s="1">
        <f t="shared" si="74"/>
        <v>152</v>
      </c>
      <c r="N315">
        <v>22</v>
      </c>
      <c r="O315">
        <v>88</v>
      </c>
      <c r="P315" s="1">
        <f t="shared" si="75"/>
        <v>88</v>
      </c>
      <c r="Q315">
        <v>898</v>
      </c>
      <c r="R315">
        <v>58</v>
      </c>
      <c r="S315" s="1">
        <f>_xlfn.RANK.AVG(Q315,$Q$2:$Q$336,1)</f>
        <v>58</v>
      </c>
      <c r="T315">
        <v>4.6528499999999999</v>
      </c>
      <c r="U315" s="1">
        <f>Q315/AL315</f>
        <v>4.6528497409326421</v>
      </c>
      <c r="V315">
        <v>104</v>
      </c>
      <c r="W315" s="1">
        <f>_xlfn.RANK.AVG(U315,$U$2:$U$336,1)</f>
        <v>104</v>
      </c>
      <c r="X315">
        <v>227</v>
      </c>
      <c r="Y315">
        <v>1</v>
      </c>
      <c r="Z315" s="1">
        <f>_xlfn.RANK.AVG(X315,$X$2:$X$336,1)</f>
        <v>1</v>
      </c>
      <c r="AA315">
        <v>1.176166</v>
      </c>
      <c r="AB315" s="1">
        <f>X315/AL315</f>
        <v>1.1761658031088082</v>
      </c>
      <c r="AC315">
        <v>2</v>
      </c>
      <c r="AD315" s="1">
        <f>_xlfn.RANK.AVG(AC315,$AC$2:$AC$336,1)</f>
        <v>2</v>
      </c>
      <c r="AE315">
        <v>0</v>
      </c>
      <c r="AF315">
        <v>17.5</v>
      </c>
      <c r="AG315" s="1">
        <f>_xlfn.RANK.AVG(AE315,$AE$2:$AE$336,1)</f>
        <v>17.5</v>
      </c>
      <c r="AH315">
        <v>0</v>
      </c>
      <c r="AI315" s="1">
        <f>AE315/AL315</f>
        <v>0</v>
      </c>
      <c r="AJ315">
        <v>17.5</v>
      </c>
      <c r="AK315" s="1">
        <f>_xlfn.RANK.AVG(AI315,$AI$2:$AI$336,1)</f>
        <v>17.5</v>
      </c>
      <c r="AL315">
        <v>193</v>
      </c>
      <c r="AM315">
        <v>-6.7123299999999997</v>
      </c>
      <c r="AN315">
        <v>346.00400000000002</v>
      </c>
      <c r="AO315">
        <v>-1.4459500000000001</v>
      </c>
      <c r="AP315">
        <v>-1.5488299999999999</v>
      </c>
      <c r="AQ315">
        <v>1.1422049999999999</v>
      </c>
      <c r="AS315" s="1">
        <f t="shared" si="76"/>
        <v>346.00400000000002</v>
      </c>
      <c r="AT315" s="1">
        <f>(AS315-AVERAGE($AS$2:$AS$336))/_xlfn.STDEV.S($AS$2:$AS$336)</f>
        <v>-1.4459513942285269</v>
      </c>
      <c r="AU315" s="1">
        <f t="shared" si="77"/>
        <v>81.957999999999998</v>
      </c>
      <c r="AV315" s="1">
        <f>(AU315-AVERAGE($AU$2:$AU$336))/_xlfn.STDEV.S($AU$2:$AU$336)</f>
        <v>-1.5488106447494152</v>
      </c>
      <c r="AW315" s="1">
        <f t="shared" si="78"/>
        <v>1.1421876210246964</v>
      </c>
    </row>
    <row r="316" spans="1:49" x14ac:dyDescent="0.25">
      <c r="A316">
        <v>238430</v>
      </c>
      <c r="B316" t="s">
        <v>339</v>
      </c>
      <c r="C316" t="s">
        <v>41</v>
      </c>
      <c r="D316">
        <v>0</v>
      </c>
      <c r="E316">
        <v>0</v>
      </c>
      <c r="F316">
        <v>42</v>
      </c>
      <c r="G316" s="1">
        <f t="shared" si="72"/>
        <v>42</v>
      </c>
      <c r="H316">
        <v>0</v>
      </c>
      <c r="I316">
        <v>71</v>
      </c>
      <c r="J316" s="1">
        <f t="shared" si="73"/>
        <v>71</v>
      </c>
      <c r="K316">
        <v>0</v>
      </c>
      <c r="L316">
        <v>54.5</v>
      </c>
      <c r="M316" s="1">
        <f t="shared" si="74"/>
        <v>54.5</v>
      </c>
      <c r="N316">
        <v>35</v>
      </c>
      <c r="O316">
        <v>145</v>
      </c>
      <c r="P316" s="1">
        <f t="shared" si="75"/>
        <v>145</v>
      </c>
      <c r="AL316">
        <v>95</v>
      </c>
      <c r="AS316" s="1" t="str">
        <f t="shared" si="76"/>
        <v/>
      </c>
      <c r="AT316" s="1"/>
      <c r="AU316" s="1" t="str">
        <f t="shared" si="77"/>
        <v/>
      </c>
      <c r="AV316" s="1"/>
      <c r="AW316" s="1">
        <f t="shared" si="78"/>
        <v>2.0742468512691539</v>
      </c>
    </row>
    <row r="317" spans="1:49" x14ac:dyDescent="0.25">
      <c r="A317">
        <v>238661</v>
      </c>
      <c r="B317" t="s">
        <v>340</v>
      </c>
      <c r="C317" t="s">
        <v>41</v>
      </c>
      <c r="D317">
        <v>0</v>
      </c>
      <c r="E317">
        <v>0</v>
      </c>
      <c r="F317">
        <v>42</v>
      </c>
      <c r="G317" s="1">
        <f t="shared" si="72"/>
        <v>42</v>
      </c>
      <c r="H317">
        <v>0</v>
      </c>
      <c r="I317">
        <v>71</v>
      </c>
      <c r="J317" s="1">
        <f t="shared" si="73"/>
        <v>71</v>
      </c>
      <c r="K317">
        <v>0</v>
      </c>
      <c r="L317">
        <v>54.5</v>
      </c>
      <c r="M317" s="1">
        <f t="shared" si="74"/>
        <v>54.5</v>
      </c>
      <c r="N317">
        <v>35</v>
      </c>
      <c r="O317">
        <v>145</v>
      </c>
      <c r="P317" s="1">
        <f t="shared" si="75"/>
        <v>145</v>
      </c>
      <c r="AL317">
        <v>103</v>
      </c>
      <c r="AS317" s="1" t="str">
        <f t="shared" si="76"/>
        <v/>
      </c>
      <c r="AT317" s="1"/>
      <c r="AU317" s="1" t="str">
        <f t="shared" si="77"/>
        <v/>
      </c>
      <c r="AV317" s="1"/>
      <c r="AW317" s="1">
        <f t="shared" si="78"/>
        <v>2.0742468512691539</v>
      </c>
    </row>
    <row r="318" spans="1:49" x14ac:dyDescent="0.25">
      <c r="A318">
        <v>241410</v>
      </c>
      <c r="B318" t="s">
        <v>345</v>
      </c>
      <c r="C318" t="s">
        <v>41</v>
      </c>
      <c r="D318">
        <v>0</v>
      </c>
      <c r="E318">
        <v>0</v>
      </c>
      <c r="F318">
        <v>42</v>
      </c>
      <c r="G318" s="1">
        <f t="shared" si="72"/>
        <v>42</v>
      </c>
      <c r="H318">
        <v>0</v>
      </c>
      <c r="I318">
        <v>71</v>
      </c>
      <c r="J318" s="1">
        <f t="shared" si="73"/>
        <v>71</v>
      </c>
      <c r="K318">
        <v>8</v>
      </c>
      <c r="L318">
        <v>168</v>
      </c>
      <c r="M318" s="1">
        <f t="shared" si="74"/>
        <v>168</v>
      </c>
      <c r="N318">
        <v>49</v>
      </c>
      <c r="O318">
        <v>192.5</v>
      </c>
      <c r="P318" s="1">
        <f t="shared" si="75"/>
        <v>192.5</v>
      </c>
      <c r="AL318">
        <v>182</v>
      </c>
      <c r="AS318" s="1" t="str">
        <f t="shared" si="76"/>
        <v/>
      </c>
      <c r="AT318" s="1"/>
      <c r="AU318" s="1" t="str">
        <f t="shared" si="77"/>
        <v/>
      </c>
      <c r="AV318" s="1"/>
      <c r="AW318" s="1">
        <f t="shared" si="78"/>
        <v>2.0742468512691539</v>
      </c>
    </row>
    <row r="319" spans="1:49" x14ac:dyDescent="0.25">
      <c r="A319">
        <v>242653</v>
      </c>
      <c r="B319" t="s">
        <v>346</v>
      </c>
      <c r="C319" t="s">
        <v>41</v>
      </c>
      <c r="D319">
        <v>4</v>
      </c>
      <c r="E319">
        <v>0</v>
      </c>
      <c r="F319">
        <v>42</v>
      </c>
      <c r="G319" s="1">
        <f t="shared" si="72"/>
        <v>42</v>
      </c>
      <c r="H319">
        <v>4</v>
      </c>
      <c r="I319">
        <v>172.5</v>
      </c>
      <c r="J319" s="1">
        <f t="shared" si="73"/>
        <v>172.5</v>
      </c>
      <c r="K319">
        <v>1</v>
      </c>
      <c r="L319">
        <v>112</v>
      </c>
      <c r="M319" s="1">
        <f t="shared" si="74"/>
        <v>112</v>
      </c>
      <c r="N319">
        <v>39</v>
      </c>
      <c r="O319">
        <v>163.5</v>
      </c>
      <c r="P319" s="1">
        <f t="shared" si="75"/>
        <v>163.5</v>
      </c>
      <c r="AL319">
        <v>195</v>
      </c>
      <c r="AS319" s="1" t="str">
        <f t="shared" si="76"/>
        <v/>
      </c>
      <c r="AT319" s="1"/>
      <c r="AU319" s="1" t="str">
        <f t="shared" si="77"/>
        <v/>
      </c>
      <c r="AV319" s="1"/>
      <c r="AW319" s="1">
        <f t="shared" si="78"/>
        <v>2.0742468512691539</v>
      </c>
    </row>
    <row r="320" spans="1:49" x14ac:dyDescent="0.25">
      <c r="A320">
        <v>243601</v>
      </c>
      <c r="B320" t="s">
        <v>348</v>
      </c>
      <c r="C320" t="s">
        <v>41</v>
      </c>
      <c r="D320">
        <v>0</v>
      </c>
      <c r="E320">
        <v>2</v>
      </c>
      <c r="F320">
        <v>86.5</v>
      </c>
      <c r="G320" s="1">
        <f t="shared" si="72"/>
        <v>86.5</v>
      </c>
      <c r="H320">
        <v>0</v>
      </c>
      <c r="I320">
        <v>71</v>
      </c>
      <c r="J320" s="1">
        <f t="shared" si="73"/>
        <v>71</v>
      </c>
      <c r="K320">
        <v>0</v>
      </c>
      <c r="L320">
        <v>54.5</v>
      </c>
      <c r="M320" s="1">
        <f t="shared" si="74"/>
        <v>54.5</v>
      </c>
      <c r="N320">
        <v>21</v>
      </c>
      <c r="O320">
        <v>80</v>
      </c>
      <c r="P320" s="1">
        <f t="shared" si="75"/>
        <v>80</v>
      </c>
      <c r="Q320">
        <v>375</v>
      </c>
      <c r="R320">
        <v>29</v>
      </c>
      <c r="S320" s="1">
        <f>_xlfn.RANK.AVG(Q320,$Q$2:$Q$336,1)</f>
        <v>29</v>
      </c>
      <c r="T320">
        <v>3.0737700000000001</v>
      </c>
      <c r="U320" s="1">
        <f>Q320/AL320</f>
        <v>3.0737704918032787</v>
      </c>
      <c r="V320">
        <v>76</v>
      </c>
      <c r="W320" s="1">
        <f>_xlfn.RANK.AVG(U320,$U$2:$U$336,1)</f>
        <v>76</v>
      </c>
      <c r="X320">
        <v>2319</v>
      </c>
      <c r="Y320">
        <v>20</v>
      </c>
      <c r="Z320" s="1">
        <f>_xlfn.RANK.AVG(X320,$X$2:$X$336,1)</f>
        <v>20</v>
      </c>
      <c r="AA320">
        <v>19.008199999999999</v>
      </c>
      <c r="AB320" s="1">
        <f>X320/AL320</f>
        <v>19.008196721311474</v>
      </c>
      <c r="AC320">
        <v>41</v>
      </c>
      <c r="AD320" s="1">
        <f>_xlfn.RANK.AVG(AC320,$AC$2:$AC$336,1)</f>
        <v>41</v>
      </c>
      <c r="AE320">
        <v>0</v>
      </c>
      <c r="AF320">
        <v>17.5</v>
      </c>
      <c r="AG320" s="1">
        <f>_xlfn.RANK.AVG(AE320,$AE$2:$AE$336,1)</f>
        <v>17.5</v>
      </c>
      <c r="AH320">
        <v>0</v>
      </c>
      <c r="AI320" s="1">
        <f>AE320/AL320</f>
        <v>0</v>
      </c>
      <c r="AJ320">
        <v>17.5</v>
      </c>
      <c r="AK320" s="1">
        <f>_xlfn.RANK.AVG(AI320,$AI$2:$AI$336,1)</f>
        <v>17.5</v>
      </c>
      <c r="AL320">
        <v>122</v>
      </c>
      <c r="AM320">
        <v>-7.5437399999999997</v>
      </c>
      <c r="AN320">
        <v>290.79250000000002</v>
      </c>
      <c r="AO320">
        <v>-1.57769</v>
      </c>
      <c r="AP320">
        <v>-1.43519</v>
      </c>
      <c r="AQ320">
        <v>0.980769</v>
      </c>
      <c r="AS320" s="1">
        <f t="shared" si="76"/>
        <v>290.79250000000002</v>
      </c>
      <c r="AT320" s="1">
        <f>(AS320-AVERAGE($AS$2:$AS$336))/_xlfn.STDEV.S($AS$2:$AS$336)</f>
        <v>-1.5776918414456231</v>
      </c>
      <c r="AU320" s="1">
        <f t="shared" si="77"/>
        <v>101.07500000000002</v>
      </c>
      <c r="AV320" s="1">
        <f>(AU320-AVERAGE($AU$2:$AU$336))/_xlfn.STDEV.S($AU$2:$AU$336)</f>
        <v>-1.4351728439389273</v>
      </c>
      <c r="AW320" s="1">
        <f t="shared" si="78"/>
        <v>0.98075233592814715</v>
      </c>
    </row>
    <row r="321" spans="1:49" x14ac:dyDescent="0.25">
      <c r="A321">
        <v>365426</v>
      </c>
      <c r="B321" t="s">
        <v>351</v>
      </c>
      <c r="C321" t="s">
        <v>41</v>
      </c>
      <c r="D321">
        <v>0</v>
      </c>
      <c r="E321">
        <v>25</v>
      </c>
      <c r="F321">
        <v>146.5</v>
      </c>
      <c r="G321" s="1">
        <f t="shared" si="72"/>
        <v>146.5</v>
      </c>
      <c r="H321">
        <v>0</v>
      </c>
      <c r="I321">
        <v>71</v>
      </c>
      <c r="J321" s="1">
        <f t="shared" si="73"/>
        <v>71</v>
      </c>
      <c r="K321">
        <v>0</v>
      </c>
      <c r="L321">
        <v>54.5</v>
      </c>
      <c r="M321" s="1">
        <f t="shared" si="74"/>
        <v>54.5</v>
      </c>
      <c r="N321">
        <v>4</v>
      </c>
      <c r="O321">
        <v>22.5</v>
      </c>
      <c r="P321" s="1">
        <f t="shared" si="75"/>
        <v>22.5</v>
      </c>
      <c r="AL321">
        <v>0</v>
      </c>
      <c r="AS321" s="1" t="str">
        <f t="shared" si="76"/>
        <v/>
      </c>
      <c r="AT321" s="1"/>
      <c r="AU321" s="1" t="str">
        <f t="shared" si="77"/>
        <v/>
      </c>
      <c r="AV321" s="1"/>
      <c r="AW321" s="1">
        <f t="shared" si="78"/>
        <v>2.0742468512691539</v>
      </c>
    </row>
    <row r="322" spans="1:49" x14ac:dyDescent="0.25">
      <c r="A322">
        <v>367936</v>
      </c>
      <c r="B322" t="s">
        <v>352</v>
      </c>
      <c r="C322" t="s">
        <v>41</v>
      </c>
      <c r="D322">
        <v>0</v>
      </c>
      <c r="E322">
        <v>0</v>
      </c>
      <c r="F322">
        <v>42</v>
      </c>
      <c r="G322" s="1">
        <f t="shared" ref="G322:G336" si="90">_xlfn.RANK.AVG(E322,$E$2:$E$336,1)</f>
        <v>42</v>
      </c>
      <c r="H322">
        <v>0</v>
      </c>
      <c r="I322">
        <v>71</v>
      </c>
      <c r="J322" s="1">
        <f t="shared" ref="J322:J336" si="91">_xlfn.RANK.AVG(H322,$H$2:$H$336,1)</f>
        <v>71</v>
      </c>
      <c r="K322">
        <v>0</v>
      </c>
      <c r="L322">
        <v>54.5</v>
      </c>
      <c r="M322" s="1">
        <f t="shared" ref="M322:M336" si="92">_xlfn.RANK.AVG(K322,$K$2:$K$336,1)</f>
        <v>54.5</v>
      </c>
      <c r="N322">
        <v>140</v>
      </c>
      <c r="O322">
        <v>300.5</v>
      </c>
      <c r="P322" s="1">
        <f t="shared" ref="P322:P336" si="93">_xlfn.RANK.AVG(N322,$N$2:$N$336,1)</f>
        <v>300.5</v>
      </c>
      <c r="AL322">
        <v>25</v>
      </c>
      <c r="AS322" s="1" t="str">
        <f t="shared" ref="AS322:AS336" si="94">IF( (G322 &lt;&gt; "") *  (AG322 &lt;&gt; "") * (Z322&lt;&gt;"")*(M322&lt;&gt;"")*(J322&lt;&gt;"")*(S322&lt;&gt;"")*(P322&lt;&gt;""),     0.914 *G322+0.902*AG322+0.9*Z322+0.873*M322+0.819*J322+0.791*S322+0.616*P322,"")</f>
        <v/>
      </c>
      <c r="AT322" s="1"/>
      <c r="AU322" s="1" t="str">
        <f t="shared" ref="AU322:AU336" si="95">IF( (AD322&lt;&gt;"")*(W322&lt;&gt;"")*(AK322&lt;&gt;""),   0.931*AD322+0.614*W322+0.928*AK322,"")</f>
        <v/>
      </c>
      <c r="AV322" s="1"/>
      <c r="AW322" s="1">
        <f t="shared" si="78"/>
        <v>2.0742468512691539</v>
      </c>
    </row>
    <row r="323" spans="1:49" x14ac:dyDescent="0.25">
      <c r="A323">
        <v>413413</v>
      </c>
      <c r="B323" t="s">
        <v>353</v>
      </c>
      <c r="C323" t="s">
        <v>41</v>
      </c>
      <c r="D323">
        <v>0</v>
      </c>
      <c r="E323">
        <v>32</v>
      </c>
      <c r="F323">
        <v>167.5</v>
      </c>
      <c r="G323" s="1">
        <f t="shared" si="90"/>
        <v>167.5</v>
      </c>
      <c r="H323">
        <v>0</v>
      </c>
      <c r="I323">
        <v>71</v>
      </c>
      <c r="J323" s="1">
        <f t="shared" si="91"/>
        <v>71</v>
      </c>
      <c r="K323">
        <v>148</v>
      </c>
      <c r="L323">
        <v>334</v>
      </c>
      <c r="M323" s="1">
        <f t="shared" si="92"/>
        <v>334</v>
      </c>
      <c r="N323">
        <v>997</v>
      </c>
      <c r="O323">
        <v>335</v>
      </c>
      <c r="P323" s="1">
        <f t="shared" si="93"/>
        <v>335</v>
      </c>
      <c r="AL323">
        <v>0</v>
      </c>
      <c r="AS323" s="1" t="str">
        <f t="shared" si="94"/>
        <v/>
      </c>
      <c r="AT323" s="1"/>
      <c r="AU323" s="1" t="str">
        <f t="shared" si="95"/>
        <v/>
      </c>
      <c r="AV323" s="1"/>
      <c r="AW323" s="1">
        <f t="shared" ref="AW323:AW336" si="96">SQRT((AV323--0.55)^2+(AT323--2)^2)</f>
        <v>2.0742468512691539</v>
      </c>
    </row>
    <row r="324" spans="1:49" x14ac:dyDescent="0.25">
      <c r="A324">
        <v>428268</v>
      </c>
      <c r="B324" t="s">
        <v>354</v>
      </c>
      <c r="C324" t="s">
        <v>41</v>
      </c>
      <c r="D324">
        <v>0</v>
      </c>
      <c r="E324">
        <v>0</v>
      </c>
      <c r="F324">
        <v>42</v>
      </c>
      <c r="G324" s="1">
        <f t="shared" si="90"/>
        <v>42</v>
      </c>
      <c r="H324">
        <v>0</v>
      </c>
      <c r="I324">
        <v>71</v>
      </c>
      <c r="J324" s="1">
        <f t="shared" si="91"/>
        <v>71</v>
      </c>
      <c r="K324">
        <v>0</v>
      </c>
      <c r="L324">
        <v>54.5</v>
      </c>
      <c r="M324" s="1">
        <f t="shared" si="92"/>
        <v>54.5</v>
      </c>
      <c r="N324">
        <v>25</v>
      </c>
      <c r="O324">
        <v>105.5</v>
      </c>
      <c r="P324" s="1">
        <f t="shared" si="93"/>
        <v>105.5</v>
      </c>
      <c r="AL324">
        <v>5</v>
      </c>
      <c r="AS324" s="1" t="str">
        <f t="shared" si="94"/>
        <v/>
      </c>
      <c r="AT324" s="1"/>
      <c r="AU324" s="1" t="str">
        <f t="shared" si="95"/>
        <v/>
      </c>
      <c r="AV324" s="1"/>
      <c r="AW324" s="1">
        <f t="shared" si="96"/>
        <v>2.0742468512691539</v>
      </c>
    </row>
    <row r="325" spans="1:49" x14ac:dyDescent="0.25">
      <c r="A325">
        <v>436438</v>
      </c>
      <c r="B325" t="s">
        <v>355</v>
      </c>
      <c r="C325" t="s">
        <v>41</v>
      </c>
      <c r="D325">
        <v>0</v>
      </c>
      <c r="E325">
        <v>0</v>
      </c>
      <c r="F325">
        <v>42</v>
      </c>
      <c r="G325" s="1">
        <f t="shared" si="90"/>
        <v>42</v>
      </c>
      <c r="H325">
        <v>0</v>
      </c>
      <c r="I325">
        <v>71</v>
      </c>
      <c r="J325" s="1">
        <f t="shared" si="91"/>
        <v>71</v>
      </c>
      <c r="K325">
        <v>0</v>
      </c>
      <c r="L325">
        <v>54.5</v>
      </c>
      <c r="M325" s="1">
        <f t="shared" si="92"/>
        <v>54.5</v>
      </c>
      <c r="N325">
        <v>34</v>
      </c>
      <c r="O325">
        <v>138.5</v>
      </c>
      <c r="P325" s="1">
        <f t="shared" si="93"/>
        <v>138.5</v>
      </c>
      <c r="AL325">
        <v>7</v>
      </c>
      <c r="AS325" s="1" t="str">
        <f t="shared" si="94"/>
        <v/>
      </c>
      <c r="AT325" s="1"/>
      <c r="AU325" s="1" t="str">
        <f t="shared" si="95"/>
        <v/>
      </c>
      <c r="AV325" s="1"/>
      <c r="AW325" s="1">
        <f t="shared" si="96"/>
        <v>2.0742468512691539</v>
      </c>
    </row>
    <row r="326" spans="1:49" x14ac:dyDescent="0.25">
      <c r="A326">
        <v>437097</v>
      </c>
      <c r="B326" t="s">
        <v>356</v>
      </c>
      <c r="C326" t="s">
        <v>41</v>
      </c>
      <c r="D326">
        <v>0</v>
      </c>
      <c r="E326">
        <v>0</v>
      </c>
      <c r="F326">
        <v>42</v>
      </c>
      <c r="G326" s="1">
        <f t="shared" si="90"/>
        <v>42</v>
      </c>
      <c r="H326">
        <v>0</v>
      </c>
      <c r="I326">
        <v>71</v>
      </c>
      <c r="J326" s="1">
        <f t="shared" si="91"/>
        <v>71</v>
      </c>
      <c r="K326">
        <v>0</v>
      </c>
      <c r="L326">
        <v>54.5</v>
      </c>
      <c r="M326" s="1">
        <f t="shared" si="92"/>
        <v>54.5</v>
      </c>
      <c r="N326">
        <v>21</v>
      </c>
      <c r="O326">
        <v>80</v>
      </c>
      <c r="P326" s="1">
        <f t="shared" si="93"/>
        <v>80</v>
      </c>
      <c r="AL326">
        <v>1</v>
      </c>
      <c r="AS326" s="1" t="str">
        <f t="shared" si="94"/>
        <v/>
      </c>
      <c r="AT326" s="1"/>
      <c r="AU326" s="1" t="str">
        <f t="shared" si="95"/>
        <v/>
      </c>
      <c r="AV326" s="1"/>
      <c r="AW326" s="1">
        <f t="shared" si="96"/>
        <v>2.0742468512691539</v>
      </c>
    </row>
    <row r="327" spans="1:49" x14ac:dyDescent="0.25">
      <c r="A327">
        <v>444130</v>
      </c>
      <c r="B327" t="s">
        <v>357</v>
      </c>
      <c r="C327" t="s">
        <v>41</v>
      </c>
      <c r="D327">
        <v>0</v>
      </c>
      <c r="E327">
        <v>0</v>
      </c>
      <c r="F327">
        <v>42</v>
      </c>
      <c r="G327" s="1">
        <f t="shared" si="90"/>
        <v>42</v>
      </c>
      <c r="H327">
        <v>0</v>
      </c>
      <c r="I327">
        <v>71</v>
      </c>
      <c r="J327" s="1">
        <f t="shared" si="91"/>
        <v>71</v>
      </c>
      <c r="K327">
        <v>34</v>
      </c>
      <c r="L327">
        <v>262.5</v>
      </c>
      <c r="M327" s="1">
        <f t="shared" si="92"/>
        <v>262.5</v>
      </c>
      <c r="N327">
        <v>224</v>
      </c>
      <c r="O327">
        <v>327</v>
      </c>
      <c r="P327" s="1">
        <f t="shared" si="93"/>
        <v>327</v>
      </c>
      <c r="AL327">
        <v>0</v>
      </c>
      <c r="AS327" s="1" t="str">
        <f t="shared" si="94"/>
        <v/>
      </c>
      <c r="AT327" s="1"/>
      <c r="AU327" s="1" t="str">
        <f t="shared" si="95"/>
        <v/>
      </c>
      <c r="AV327" s="1"/>
      <c r="AW327" s="1">
        <f t="shared" si="96"/>
        <v>2.0742468512691539</v>
      </c>
    </row>
    <row r="328" spans="1:49" x14ac:dyDescent="0.25">
      <c r="A328">
        <v>448734</v>
      </c>
      <c r="B328" t="s">
        <v>359</v>
      </c>
      <c r="C328" t="s">
        <v>41</v>
      </c>
      <c r="D328">
        <v>0</v>
      </c>
      <c r="E328">
        <v>0</v>
      </c>
      <c r="F328">
        <v>42</v>
      </c>
      <c r="G328" s="1">
        <f t="shared" si="90"/>
        <v>42</v>
      </c>
      <c r="H328">
        <v>0</v>
      </c>
      <c r="I328">
        <v>71</v>
      </c>
      <c r="J328" s="1">
        <f t="shared" si="91"/>
        <v>71</v>
      </c>
      <c r="K328">
        <v>0</v>
      </c>
      <c r="L328">
        <v>54.5</v>
      </c>
      <c r="M328" s="1">
        <f t="shared" si="92"/>
        <v>54.5</v>
      </c>
      <c r="N328">
        <v>21</v>
      </c>
      <c r="O328">
        <v>80</v>
      </c>
      <c r="P328" s="1">
        <f t="shared" si="93"/>
        <v>80</v>
      </c>
      <c r="AL328">
        <v>3</v>
      </c>
      <c r="AS328" s="1" t="str">
        <f t="shared" si="94"/>
        <v/>
      </c>
      <c r="AT328" s="1"/>
      <c r="AU328" s="1" t="str">
        <f t="shared" si="95"/>
        <v/>
      </c>
      <c r="AV328" s="1"/>
      <c r="AW328" s="1">
        <f t="shared" si="96"/>
        <v>2.0742468512691539</v>
      </c>
    </row>
    <row r="329" spans="1:49" x14ac:dyDescent="0.25">
      <c r="A329">
        <v>448886</v>
      </c>
      <c r="B329" t="s">
        <v>360</v>
      </c>
      <c r="C329" t="s">
        <v>41</v>
      </c>
      <c r="D329">
        <v>0</v>
      </c>
      <c r="E329">
        <v>3</v>
      </c>
      <c r="F329">
        <v>92.5</v>
      </c>
      <c r="G329" s="1">
        <f t="shared" si="90"/>
        <v>92.5</v>
      </c>
      <c r="H329">
        <v>0</v>
      </c>
      <c r="I329">
        <v>71</v>
      </c>
      <c r="J329" s="1">
        <f t="shared" si="91"/>
        <v>71</v>
      </c>
      <c r="K329">
        <v>4</v>
      </c>
      <c r="L329">
        <v>136.5</v>
      </c>
      <c r="M329" s="1">
        <f t="shared" si="92"/>
        <v>136.5</v>
      </c>
      <c r="N329">
        <v>86</v>
      </c>
      <c r="O329">
        <v>261</v>
      </c>
      <c r="P329" s="1">
        <f t="shared" si="93"/>
        <v>261</v>
      </c>
      <c r="AL329">
        <v>246</v>
      </c>
      <c r="AS329" s="1" t="str">
        <f t="shared" si="94"/>
        <v/>
      </c>
      <c r="AT329" s="1"/>
      <c r="AU329" s="1" t="str">
        <f t="shared" si="95"/>
        <v/>
      </c>
      <c r="AV329" s="1"/>
      <c r="AW329" s="1">
        <f t="shared" si="96"/>
        <v>2.0742468512691539</v>
      </c>
    </row>
    <row r="330" spans="1:49" x14ac:dyDescent="0.25">
      <c r="A330">
        <v>450526</v>
      </c>
      <c r="B330" t="s">
        <v>361</v>
      </c>
      <c r="C330" t="s">
        <v>41</v>
      </c>
      <c r="D330">
        <v>0</v>
      </c>
      <c r="E330">
        <v>0</v>
      </c>
      <c r="F330">
        <v>42</v>
      </c>
      <c r="G330" s="1">
        <f t="shared" si="90"/>
        <v>42</v>
      </c>
      <c r="H330">
        <v>0</v>
      </c>
      <c r="I330">
        <v>71</v>
      </c>
      <c r="J330" s="1">
        <f t="shared" si="91"/>
        <v>71</v>
      </c>
      <c r="K330">
        <v>0</v>
      </c>
      <c r="L330">
        <v>54.5</v>
      </c>
      <c r="M330" s="1">
        <f t="shared" si="92"/>
        <v>54.5</v>
      </c>
      <c r="N330">
        <v>24</v>
      </c>
      <c r="O330">
        <v>101.5</v>
      </c>
      <c r="P330" s="1">
        <f t="shared" si="93"/>
        <v>101.5</v>
      </c>
      <c r="AL330">
        <v>0</v>
      </c>
      <c r="AS330" s="1" t="str">
        <f t="shared" si="94"/>
        <v/>
      </c>
      <c r="AT330" s="1"/>
      <c r="AU330" s="1" t="str">
        <f t="shared" si="95"/>
        <v/>
      </c>
      <c r="AV330" s="1"/>
      <c r="AW330" s="1">
        <f t="shared" si="96"/>
        <v>2.0742468512691539</v>
      </c>
    </row>
    <row r="331" spans="1:49" x14ac:dyDescent="0.25">
      <c r="A331">
        <v>450979</v>
      </c>
      <c r="B331" t="s">
        <v>362</v>
      </c>
      <c r="C331" t="s">
        <v>41</v>
      </c>
      <c r="D331">
        <v>0</v>
      </c>
      <c r="E331">
        <v>0</v>
      </c>
      <c r="F331">
        <v>42</v>
      </c>
      <c r="G331" s="1">
        <f t="shared" si="90"/>
        <v>42</v>
      </c>
      <c r="H331">
        <v>0</v>
      </c>
      <c r="I331">
        <v>71</v>
      </c>
      <c r="J331" s="1">
        <f t="shared" si="91"/>
        <v>71</v>
      </c>
      <c r="K331">
        <v>0</v>
      </c>
      <c r="L331">
        <v>54.5</v>
      </c>
      <c r="M331" s="1">
        <f t="shared" si="92"/>
        <v>54.5</v>
      </c>
      <c r="N331">
        <v>23</v>
      </c>
      <c r="O331">
        <v>95.5</v>
      </c>
      <c r="P331" s="1">
        <f t="shared" si="93"/>
        <v>95.5</v>
      </c>
      <c r="AL331">
        <v>0</v>
      </c>
      <c r="AS331" s="1" t="str">
        <f t="shared" si="94"/>
        <v/>
      </c>
      <c r="AT331" s="1"/>
      <c r="AU331" s="1" t="str">
        <f t="shared" si="95"/>
        <v/>
      </c>
      <c r="AV331" s="1"/>
      <c r="AW331" s="1">
        <f t="shared" si="96"/>
        <v>2.0742468512691539</v>
      </c>
    </row>
    <row r="332" spans="1:49" x14ac:dyDescent="0.25">
      <c r="A332">
        <v>454829</v>
      </c>
      <c r="B332" t="s">
        <v>363</v>
      </c>
      <c r="C332" t="s">
        <v>41</v>
      </c>
      <c r="D332">
        <v>0</v>
      </c>
      <c r="E332">
        <v>0</v>
      </c>
      <c r="F332">
        <v>42</v>
      </c>
      <c r="G332" s="1">
        <f t="shared" si="90"/>
        <v>42</v>
      </c>
      <c r="H332">
        <v>0</v>
      </c>
      <c r="I332">
        <v>71</v>
      </c>
      <c r="J332" s="1">
        <f t="shared" si="91"/>
        <v>71</v>
      </c>
      <c r="K332">
        <v>0</v>
      </c>
      <c r="L332">
        <v>54.5</v>
      </c>
      <c r="M332" s="1">
        <f t="shared" si="92"/>
        <v>54.5</v>
      </c>
      <c r="N332">
        <v>40</v>
      </c>
      <c r="O332">
        <v>169</v>
      </c>
      <c r="P332" s="1">
        <f t="shared" si="93"/>
        <v>169</v>
      </c>
      <c r="AL332">
        <v>0</v>
      </c>
      <c r="AS332" s="1" t="str">
        <f t="shared" si="94"/>
        <v/>
      </c>
      <c r="AT332" s="1"/>
      <c r="AU332" s="1" t="str">
        <f t="shared" si="95"/>
        <v/>
      </c>
      <c r="AV332" s="1"/>
      <c r="AW332" s="1">
        <f t="shared" si="96"/>
        <v>2.0742468512691539</v>
      </c>
    </row>
    <row r="333" spans="1:49" x14ac:dyDescent="0.25">
      <c r="A333">
        <v>456348</v>
      </c>
      <c r="B333" t="s">
        <v>364</v>
      </c>
      <c r="C333" t="s">
        <v>41</v>
      </c>
      <c r="D333">
        <v>0</v>
      </c>
      <c r="E333">
        <v>0</v>
      </c>
      <c r="F333">
        <v>42</v>
      </c>
      <c r="G333" s="1">
        <f t="shared" si="90"/>
        <v>42</v>
      </c>
      <c r="H333">
        <v>0</v>
      </c>
      <c r="I333">
        <v>71</v>
      </c>
      <c r="J333" s="1">
        <f t="shared" si="91"/>
        <v>71</v>
      </c>
      <c r="K333">
        <v>0</v>
      </c>
      <c r="L333">
        <v>54.5</v>
      </c>
      <c r="M333" s="1">
        <f t="shared" si="92"/>
        <v>54.5</v>
      </c>
      <c r="N333">
        <v>295</v>
      </c>
      <c r="O333">
        <v>330</v>
      </c>
      <c r="P333" s="1">
        <f t="shared" si="93"/>
        <v>330</v>
      </c>
      <c r="AL333">
        <v>68</v>
      </c>
      <c r="AS333" s="1" t="str">
        <f t="shared" si="94"/>
        <v/>
      </c>
      <c r="AT333" s="1"/>
      <c r="AU333" s="1" t="str">
        <f t="shared" si="95"/>
        <v/>
      </c>
      <c r="AV333" s="1"/>
      <c r="AW333" s="1">
        <f t="shared" si="96"/>
        <v>2.0742468512691539</v>
      </c>
    </row>
    <row r="334" spans="1:49" x14ac:dyDescent="0.25">
      <c r="A334">
        <v>483124</v>
      </c>
      <c r="B334" t="s">
        <v>366</v>
      </c>
      <c r="C334" t="s">
        <v>41</v>
      </c>
      <c r="D334">
        <v>0</v>
      </c>
      <c r="E334">
        <v>0</v>
      </c>
      <c r="F334">
        <v>42</v>
      </c>
      <c r="G334" s="1">
        <f t="shared" si="90"/>
        <v>42</v>
      </c>
      <c r="H334">
        <v>0</v>
      </c>
      <c r="I334">
        <v>71</v>
      </c>
      <c r="J334" s="1">
        <f t="shared" si="91"/>
        <v>71</v>
      </c>
      <c r="K334">
        <v>0</v>
      </c>
      <c r="L334">
        <v>54.5</v>
      </c>
      <c r="M334" s="1">
        <f t="shared" si="92"/>
        <v>54.5</v>
      </c>
      <c r="N334">
        <v>35</v>
      </c>
      <c r="O334">
        <v>145</v>
      </c>
      <c r="P334" s="1">
        <f t="shared" si="93"/>
        <v>145</v>
      </c>
      <c r="AL334">
        <v>93</v>
      </c>
      <c r="AS334" s="1" t="str">
        <f t="shared" si="94"/>
        <v/>
      </c>
      <c r="AT334" s="1"/>
      <c r="AU334" s="1" t="str">
        <f t="shared" si="95"/>
        <v/>
      </c>
      <c r="AV334" s="1"/>
      <c r="AW334" s="1">
        <f t="shared" si="96"/>
        <v>2.0742468512691539</v>
      </c>
    </row>
    <row r="335" spans="1:49" x14ac:dyDescent="0.25">
      <c r="A335">
        <v>484613</v>
      </c>
      <c r="B335" t="s">
        <v>367</v>
      </c>
      <c r="C335" t="s">
        <v>41</v>
      </c>
      <c r="D335">
        <v>0</v>
      </c>
      <c r="E335">
        <v>0</v>
      </c>
      <c r="F335">
        <v>42</v>
      </c>
      <c r="G335" s="1">
        <f t="shared" si="90"/>
        <v>42</v>
      </c>
      <c r="H335">
        <v>0</v>
      </c>
      <c r="I335">
        <v>71</v>
      </c>
      <c r="J335" s="1">
        <f t="shared" si="91"/>
        <v>71</v>
      </c>
      <c r="K335">
        <v>0</v>
      </c>
      <c r="L335">
        <v>54.5</v>
      </c>
      <c r="M335" s="1">
        <f t="shared" si="92"/>
        <v>54.5</v>
      </c>
      <c r="N335">
        <v>409</v>
      </c>
      <c r="O335">
        <v>332</v>
      </c>
      <c r="P335" s="1">
        <f t="shared" si="93"/>
        <v>332</v>
      </c>
      <c r="AL335">
        <v>0</v>
      </c>
      <c r="AS335" s="1" t="str">
        <f t="shared" si="94"/>
        <v/>
      </c>
      <c r="AT335" s="1"/>
      <c r="AU335" s="1" t="str">
        <f t="shared" si="95"/>
        <v/>
      </c>
      <c r="AV335" s="1"/>
      <c r="AW335" s="1">
        <f t="shared" si="96"/>
        <v>2.0742468512691539</v>
      </c>
    </row>
    <row r="336" spans="1:49" x14ac:dyDescent="0.25">
      <c r="A336">
        <v>142285</v>
      </c>
      <c r="B336" t="s">
        <v>114</v>
      </c>
      <c r="C336" t="s">
        <v>369</v>
      </c>
      <c r="D336">
        <v>0</v>
      </c>
      <c r="E336">
        <f>Parameters!A9</f>
        <v>56</v>
      </c>
      <c r="F336">
        <v>205</v>
      </c>
      <c r="G336" s="1">
        <f t="shared" si="90"/>
        <v>205</v>
      </c>
      <c r="H336">
        <f>Parameters!B9</f>
        <v>0</v>
      </c>
      <c r="I336">
        <v>71</v>
      </c>
      <c r="J336" s="1">
        <f t="shared" si="91"/>
        <v>71</v>
      </c>
      <c r="K336">
        <f>Parameters!C9</f>
        <v>1</v>
      </c>
      <c r="L336">
        <v>112</v>
      </c>
      <c r="M336" s="1">
        <f t="shared" si="92"/>
        <v>112</v>
      </c>
      <c r="N336">
        <f>Parameters!D9</f>
        <v>30</v>
      </c>
      <c r="O336">
        <v>122.5</v>
      </c>
      <c r="P336" s="1">
        <f t="shared" si="93"/>
        <v>122.5</v>
      </c>
      <c r="Q336">
        <f>Parameters!E9</f>
        <v>3082</v>
      </c>
      <c r="R336">
        <v>107</v>
      </c>
      <c r="S336" s="1">
        <f>_xlfn.RANK.AVG(Q336,$Q$2:$Q$336,1)</f>
        <v>107</v>
      </c>
      <c r="T336">
        <v>6.8337029999999999</v>
      </c>
      <c r="U336" s="1">
        <f>Q336/AL336</f>
        <v>6.8337028824833705</v>
      </c>
      <c r="V336">
        <v>137</v>
      </c>
      <c r="W336" s="1">
        <f>_xlfn.RANK.AVG(U336,$U$2:$U$336,1)</f>
        <v>137</v>
      </c>
      <c r="X336">
        <f>Parameters!F9</f>
        <v>92512</v>
      </c>
      <c r="Y336">
        <v>151</v>
      </c>
      <c r="Z336" s="1">
        <f>_xlfn.RANK.AVG(X336,$X$2:$X$336,1)</f>
        <v>151</v>
      </c>
      <c r="AA336">
        <v>205.12639999999999</v>
      </c>
      <c r="AB336" s="1">
        <f>X336/AL336</f>
        <v>205.12638580931264</v>
      </c>
      <c r="AC336">
        <v>186</v>
      </c>
      <c r="AD336" s="1">
        <f>_xlfn.RANK.AVG(AC336,$AC$2:$AC$336,1)</f>
        <v>186</v>
      </c>
      <c r="AE336">
        <f>Parameters!G9</f>
        <v>66</v>
      </c>
      <c r="AF336">
        <v>147</v>
      </c>
      <c r="AG336" s="1">
        <f>_xlfn.RANK.AVG(AE336,$AE$2:$AE$336,1)</f>
        <v>147</v>
      </c>
      <c r="AH336">
        <v>0.146341</v>
      </c>
      <c r="AI336" s="1">
        <f>AE336/AL336</f>
        <v>0.14634146341463414</v>
      </c>
      <c r="AJ336">
        <v>168</v>
      </c>
      <c r="AK336" s="1">
        <f>_xlfn.RANK.AVG(AI336,$AI$2:$AI$336,1)</f>
        <v>168</v>
      </c>
      <c r="AL336">
        <f>Parameters!H9</f>
        <v>451</v>
      </c>
      <c r="AM336">
        <v>-1.4016200000000001</v>
      </c>
      <c r="AN336">
        <v>771.88599999999997</v>
      </c>
      <c r="AO336">
        <v>-0.42975000000000002</v>
      </c>
      <c r="AP336">
        <v>0.42013600000000001</v>
      </c>
      <c r="AQ336">
        <v>1.845763</v>
      </c>
      <c r="AS336" s="1">
        <f t="shared" si="94"/>
        <v>771.88599999999997</v>
      </c>
      <c r="AT336" s="1">
        <f>(AS336-AVERAGE($AS$2:$AS$336))/_xlfn.STDEV.S($AS$2:$AS$336)</f>
        <v>-0.42975213969439335</v>
      </c>
      <c r="AU336" s="1">
        <f t="shared" si="95"/>
        <v>413.18799999999999</v>
      </c>
      <c r="AV336" s="1">
        <f>(AU336-AVERAGE($AU$2:$AU$336))/_xlfn.STDEV.S($AU$2:$AU$336)</f>
        <v>0.42013054698871444</v>
      </c>
      <c r="AW336" s="1">
        <f t="shared" si="96"/>
        <v>1.845760445181053</v>
      </c>
    </row>
  </sheetData>
  <sortState ref="A1:AV336">
    <sortCondition ref="C1:C336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zoomScaleNormal="100" workbookViewId="0">
      <selection activeCell="A9" sqref="A9"/>
    </sheetView>
  </sheetViews>
  <sheetFormatPr defaultRowHeight="15" x14ac:dyDescent="0.25"/>
  <cols>
    <col min="1" max="1" width="15.42578125" customWidth="1"/>
    <col min="2" max="2" width="14.85546875" bestFit="1" customWidth="1"/>
    <col min="3" max="3" width="16.28515625" bestFit="1" customWidth="1"/>
    <col min="4" max="4" width="16.42578125" bestFit="1" customWidth="1"/>
    <col min="5" max="5" width="16.85546875" bestFit="1" customWidth="1"/>
    <col min="6" max="6" width="12.42578125" bestFit="1" customWidth="1"/>
    <col min="7" max="7" width="17.5703125" bestFit="1" customWidth="1"/>
    <col min="8" max="8" width="14.7109375" customWidth="1"/>
    <col min="11" max="11" width="12" bestFit="1" customWidth="1"/>
  </cols>
  <sheetData>
    <row r="1" spans="1:11" s="1" customFormat="1" ht="70.5" x14ac:dyDescent="1.05">
      <c r="A1" s="7" t="s">
        <v>114</v>
      </c>
      <c r="B1" s="7"/>
      <c r="C1" s="7"/>
      <c r="D1" s="7"/>
      <c r="E1" s="7"/>
      <c r="F1" s="7"/>
      <c r="G1" s="7"/>
      <c r="H1" s="7"/>
    </row>
    <row r="2" spans="1:11" ht="36" x14ac:dyDescent="0.55000000000000004">
      <c r="A2" s="5" t="s">
        <v>379</v>
      </c>
      <c r="B2" s="5"/>
      <c r="C2" s="5"/>
      <c r="D2" s="5"/>
      <c r="E2" s="5"/>
      <c r="F2" s="5"/>
      <c r="G2" s="5"/>
      <c r="H2" s="5"/>
    </row>
    <row r="3" spans="1:11" ht="26.25" x14ac:dyDescent="0.4">
      <c r="A3" s="6" t="s">
        <v>380</v>
      </c>
      <c r="B3" s="6"/>
      <c r="C3" s="6"/>
      <c r="D3" s="6"/>
      <c r="E3" s="6"/>
      <c r="F3" s="6"/>
      <c r="G3" s="6"/>
      <c r="H3" s="6"/>
    </row>
    <row r="5" spans="1:11" x14ac:dyDescent="0.25">
      <c r="A5" s="4" t="s">
        <v>370</v>
      </c>
      <c r="B5" s="4"/>
      <c r="C5" s="4"/>
      <c r="D5" s="4"/>
      <c r="E5" s="4"/>
      <c r="F5" s="4"/>
      <c r="G5" s="4"/>
      <c r="H5" s="4"/>
    </row>
    <row r="6" spans="1:11" x14ac:dyDescent="0.25">
      <c r="A6" s="1">
        <v>56</v>
      </c>
      <c r="B6" s="1">
        <v>0</v>
      </c>
      <c r="C6" s="1">
        <v>1</v>
      </c>
      <c r="D6" s="1">
        <v>30</v>
      </c>
      <c r="E6" s="1">
        <v>3082</v>
      </c>
      <c r="F6" s="1">
        <v>92512</v>
      </c>
      <c r="G6" s="1">
        <v>66</v>
      </c>
      <c r="H6" s="1">
        <v>451</v>
      </c>
    </row>
    <row r="7" spans="1:11" ht="73.5" customHeight="1" x14ac:dyDescent="0.25">
      <c r="A7" s="2" t="s">
        <v>371</v>
      </c>
      <c r="B7" s="2" t="s">
        <v>372</v>
      </c>
      <c r="C7" s="2" t="s">
        <v>373</v>
      </c>
      <c r="D7" s="2" t="s">
        <v>374</v>
      </c>
      <c r="E7" s="2" t="s">
        <v>375</v>
      </c>
      <c r="F7" s="2" t="s">
        <v>376</v>
      </c>
      <c r="G7" s="2" t="s">
        <v>377</v>
      </c>
      <c r="H7" s="2" t="s">
        <v>378</v>
      </c>
      <c r="J7" s="3" t="s">
        <v>383</v>
      </c>
    </row>
    <row r="8" spans="1:11" x14ac:dyDescent="0.25">
      <c r="A8" s="1" t="s">
        <v>4</v>
      </c>
      <c r="B8" s="1" t="s">
        <v>6</v>
      </c>
      <c r="C8" s="1" t="s">
        <v>8</v>
      </c>
      <c r="D8" s="1" t="s">
        <v>10</v>
      </c>
      <c r="E8" s="1" t="s">
        <v>12</v>
      </c>
      <c r="F8" s="1" t="s">
        <v>16</v>
      </c>
      <c r="G8" s="1" t="s">
        <v>20</v>
      </c>
      <c r="H8" t="s">
        <v>24</v>
      </c>
      <c r="K8" t="s">
        <v>382</v>
      </c>
    </row>
    <row r="9" spans="1:11" x14ac:dyDescent="0.25">
      <c r="A9" s="1">
        <v>56</v>
      </c>
      <c r="B9" s="1">
        <v>0</v>
      </c>
      <c r="C9" s="1">
        <v>1</v>
      </c>
      <c r="D9" s="1">
        <v>30</v>
      </c>
      <c r="E9" s="1">
        <v>3082</v>
      </c>
      <c r="F9" s="1">
        <v>92512</v>
      </c>
      <c r="G9" s="1">
        <v>66</v>
      </c>
      <c r="H9" s="1">
        <v>451</v>
      </c>
      <c r="K9">
        <f>ROUND(Data!AW336-1.84576,3)</f>
        <v>0</v>
      </c>
    </row>
    <row r="38" spans="1:1" x14ac:dyDescent="0.25">
      <c r="A38" t="s">
        <v>384</v>
      </c>
    </row>
    <row r="39" spans="1:1" x14ac:dyDescent="0.25">
      <c r="A39" t="s">
        <v>385</v>
      </c>
    </row>
  </sheetData>
  <mergeCells count="4">
    <mergeCell ref="A5:H5"/>
    <mergeCell ref="A2:H2"/>
    <mergeCell ref="A3:H3"/>
    <mergeCell ref="A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Parameters</vt:lpstr>
      <vt:lpstr>Data!ExternalData_1</vt:lpstr>
    </vt:vector>
  </TitlesOfParts>
  <Company>University of Idaho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McClintick, John</dc:creator>
  <cp:lastModifiedBy>McClintick, John </cp:lastModifiedBy>
  <dcterms:created xsi:type="dcterms:W3CDTF">2016-02-19T01:22:19Z</dcterms:created>
  <dcterms:modified xsi:type="dcterms:W3CDTF">2016-02-19T16:14:33Z</dcterms:modified>
</cp:coreProperties>
</file>